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7880" windowHeight="12945" firstSheet="39" activeTab="44"/>
    <workbookView xWindow="17895" yWindow="-15" windowWidth="10950" windowHeight="12945"/>
  </bookViews>
  <sheets>
    <sheet name="GPS точки Заріччя" sheetId="8" r:id="rId1"/>
    <sheet name="81-346-1" sheetId="19" r:id="rId2"/>
    <sheet name="81-346-2" sheetId="20" r:id="rId3"/>
    <sheet name="81-346-2а" sheetId="21" r:id="rId4"/>
    <sheet name="81-346-3" sheetId="22" r:id="rId5"/>
    <sheet name="81-346-17" sheetId="30" r:id="rId6"/>
    <sheet name="81-346-17а" sheetId="29" r:id="rId7"/>
    <sheet name="81-346-19" sheetId="31" r:id="rId8"/>
    <sheet name="81-346-21" sheetId="25" r:id="rId9"/>
    <sheet name="81-346-24" sheetId="33" r:id="rId10"/>
    <sheet name="81-346-26" sheetId="34" r:id="rId11"/>
    <sheet name="81-346-30" sheetId="32" r:id="rId12"/>
    <sheet name="81-346-32" sheetId="7" r:id="rId13"/>
    <sheet name="81-346-33" sheetId="23" r:id="rId14"/>
    <sheet name="81-346-34а" sheetId="26" r:id="rId15"/>
    <sheet name="81-346-36" sheetId="24" r:id="rId16"/>
    <sheet name="81-346-38" sheetId="27" r:id="rId17"/>
    <sheet name="81-346-39" sheetId="28" r:id="rId18"/>
    <sheet name="81-346-77" sheetId="40" r:id="rId19"/>
    <sheet name="81-346-78" sheetId="42" r:id="rId20"/>
    <sheet name="81-346-80" sheetId="41" r:id="rId21"/>
    <sheet name="81-346-85" sheetId="43" r:id="rId22"/>
    <sheet name="81-346-88" sheetId="44" r:id="rId23"/>
    <sheet name="81-346-91" sheetId="37" r:id="rId24"/>
    <sheet name="81-346-93" sheetId="36" r:id="rId25"/>
    <sheet name="81-346-95" sheetId="35" r:id="rId26"/>
    <sheet name="81-346-96" sheetId="39" r:id="rId27"/>
    <sheet name="81-346-98" sheetId="38" r:id="rId28"/>
    <sheet name="81-346-100" sheetId="9" r:id="rId29"/>
    <sheet name="81-346-101" sheetId="10" r:id="rId30"/>
    <sheet name="81-346-102" sheetId="50" r:id="rId31"/>
    <sheet name="81-346-103" sheetId="11" r:id="rId32"/>
    <sheet name="81-346-104" sheetId="14" r:id="rId33"/>
    <sheet name="81-346-106" sheetId="12" r:id="rId34"/>
    <sheet name="81-346-108" sheetId="13" r:id="rId35"/>
    <sheet name="81-346-109" sheetId="15" r:id="rId36"/>
    <sheet name="81-346-110" sheetId="16" r:id="rId37"/>
    <sheet name="81-346-111" sheetId="17" r:id="rId38"/>
    <sheet name="81-346-112" sheetId="18" r:id="rId39"/>
    <sheet name="81-346-115" sheetId="55" r:id="rId40"/>
    <sheet name="81-346-116" sheetId="54" r:id="rId41"/>
    <sheet name="81-346-117" sheetId="53" r:id="rId42"/>
    <sheet name="81-346-120" sheetId="56" r:id="rId43"/>
    <sheet name="81-346-121" sheetId="57" r:id="rId44"/>
    <sheet name="81-346-122" sheetId="58" r:id="rId45"/>
    <sheet name="81-346-151" sheetId="45" r:id="rId46"/>
    <sheet name="81-346-154" sheetId="46" r:id="rId47"/>
    <sheet name="81-346-155" sheetId="48" r:id="rId48"/>
    <sheet name="81-346-155а" sheetId="47" r:id="rId49"/>
    <sheet name="81-346-156" sheetId="49" r:id="rId50"/>
    <sheet name="81-346-163" sheetId="52" r:id="rId51"/>
    <sheet name="81-346-163а" sheetId="51" r:id="rId52"/>
    <sheet name="Лист3" sheetId="6" r:id="rId53"/>
  </sheets>
  <definedNames>
    <definedName name="_GoBack" localSheetId="1">'81-346-1'!$A$14</definedName>
    <definedName name="_GoBack" localSheetId="28">'81-346-100'!$A$14</definedName>
    <definedName name="_GoBack" localSheetId="29">'81-346-101'!$A$14</definedName>
    <definedName name="_GoBack" localSheetId="30">'81-346-102'!$A$14</definedName>
    <definedName name="_GoBack" localSheetId="31">'81-346-103'!$A$14</definedName>
    <definedName name="_GoBack" localSheetId="32">'81-346-104'!$A$14</definedName>
    <definedName name="_GoBack" localSheetId="33">'81-346-106'!$A$14</definedName>
    <definedName name="_GoBack" localSheetId="34">'81-346-108'!$A$14</definedName>
    <definedName name="_GoBack" localSheetId="35">'81-346-109'!$A$14</definedName>
    <definedName name="_GoBack" localSheetId="36">'81-346-110'!$A$14</definedName>
    <definedName name="_GoBack" localSheetId="37">'81-346-111'!$A$14</definedName>
    <definedName name="_GoBack" localSheetId="38">'81-346-112'!$A$14</definedName>
    <definedName name="_GoBack" localSheetId="39">'81-346-115'!$A$14</definedName>
    <definedName name="_GoBack" localSheetId="40">'81-346-116'!$A$14</definedName>
    <definedName name="_GoBack" localSheetId="41">'81-346-117'!$A$14</definedName>
    <definedName name="_GoBack" localSheetId="42">'81-346-120'!$A$14</definedName>
    <definedName name="_GoBack" localSheetId="43">'81-346-121'!$A$14</definedName>
    <definedName name="_GoBack" localSheetId="44">'81-346-122'!$A$14</definedName>
    <definedName name="_GoBack" localSheetId="45">'81-346-151'!$A$14</definedName>
    <definedName name="_GoBack" localSheetId="46">'81-346-154'!$A$14</definedName>
    <definedName name="_GoBack" localSheetId="47">'81-346-155'!$A$14</definedName>
    <definedName name="_GoBack" localSheetId="48">'81-346-155а'!$A$14</definedName>
    <definedName name="_GoBack" localSheetId="49">'81-346-156'!$A$14</definedName>
    <definedName name="_GoBack" localSheetId="50">'81-346-163'!$A$14</definedName>
    <definedName name="_GoBack" localSheetId="51">'81-346-163а'!$A$14</definedName>
    <definedName name="_GoBack" localSheetId="5">'81-346-17'!$A$14</definedName>
    <definedName name="_GoBack" localSheetId="6">'81-346-17а'!$A$14</definedName>
    <definedName name="_GoBack" localSheetId="7">'81-346-19'!$A$14</definedName>
    <definedName name="_GoBack" localSheetId="2">'81-346-2'!$A$14</definedName>
    <definedName name="_GoBack" localSheetId="8">'81-346-21'!$A$14</definedName>
    <definedName name="_GoBack" localSheetId="9">'81-346-24'!$A$14</definedName>
    <definedName name="_GoBack" localSheetId="10">'81-346-26'!$A$14</definedName>
    <definedName name="_GoBack" localSheetId="3">'81-346-2а'!$A$14</definedName>
    <definedName name="_GoBack" localSheetId="4">'81-346-3'!$A$14</definedName>
    <definedName name="_GoBack" localSheetId="11">'81-346-30'!$A$14</definedName>
    <definedName name="_GoBack" localSheetId="12">'81-346-32'!$A$14</definedName>
    <definedName name="_GoBack" localSheetId="13">'81-346-33'!$A$14</definedName>
    <definedName name="_GoBack" localSheetId="14">'81-346-34а'!$A$14</definedName>
    <definedName name="_GoBack" localSheetId="15">'81-346-36'!$A$14</definedName>
    <definedName name="_GoBack" localSheetId="16">'81-346-38'!$A$14</definedName>
    <definedName name="_GoBack" localSheetId="17">'81-346-39'!$A$14</definedName>
    <definedName name="_GoBack" localSheetId="18">'81-346-77'!$A$14</definedName>
    <definedName name="_GoBack" localSheetId="19">'81-346-78'!$A$14</definedName>
    <definedName name="_GoBack" localSheetId="20">'81-346-80'!$A$14</definedName>
    <definedName name="_GoBack" localSheetId="21">'81-346-85'!$A$14</definedName>
    <definedName name="_GoBack" localSheetId="22">'81-346-88'!$A$14</definedName>
    <definedName name="_GoBack" localSheetId="23">'81-346-91'!$A$14</definedName>
    <definedName name="_GoBack" localSheetId="24">'81-346-93'!$A$14</definedName>
    <definedName name="_GoBack" localSheetId="25">'81-346-95'!$A$14</definedName>
    <definedName name="_GoBack" localSheetId="26">'81-346-96'!$A$14</definedName>
    <definedName name="_GoBack" localSheetId="27">'81-346-98'!$A$14</definedName>
    <definedName name="_xlnm.Print_Area" localSheetId="1">'81-346-1'!$A$1:$P$38</definedName>
    <definedName name="_xlnm.Print_Area" localSheetId="28">'81-346-100'!$A$1:$P$38</definedName>
    <definedName name="_xlnm.Print_Area" localSheetId="29">'81-346-101'!$A$1:$P$38</definedName>
    <definedName name="_xlnm.Print_Area" localSheetId="30">'81-346-102'!$A$1:$P$38</definedName>
    <definedName name="_xlnm.Print_Area" localSheetId="31">'81-346-103'!$A$1:$P$38</definedName>
    <definedName name="_xlnm.Print_Area" localSheetId="32">'81-346-104'!$A$1:$P$38</definedName>
    <definedName name="_xlnm.Print_Area" localSheetId="33">'81-346-106'!$A$1:$P$38</definedName>
    <definedName name="_xlnm.Print_Area" localSheetId="34">'81-346-108'!$A$1:$P$38</definedName>
    <definedName name="_xlnm.Print_Area" localSheetId="35">'81-346-109'!$A$1:$P$38</definedName>
    <definedName name="_xlnm.Print_Area" localSheetId="36">'81-346-110'!$A$1:$P$38</definedName>
    <definedName name="_xlnm.Print_Area" localSheetId="37">'81-346-111'!$A$1:$P$38</definedName>
    <definedName name="_xlnm.Print_Area" localSheetId="38">'81-346-112'!$A$1:$P$38</definedName>
    <definedName name="_xlnm.Print_Area" localSheetId="39">'81-346-115'!$A$1:$P$38</definedName>
    <definedName name="_xlnm.Print_Area" localSheetId="40">'81-346-116'!$A$1:$P$38</definedName>
    <definedName name="_xlnm.Print_Area" localSheetId="41">'81-346-117'!$A$1:$P$38</definedName>
    <definedName name="_xlnm.Print_Area" localSheetId="42">'81-346-120'!$A$1:$P$38</definedName>
    <definedName name="_xlnm.Print_Area" localSheetId="43">'81-346-121'!$A$1:$P$38</definedName>
    <definedName name="_xlnm.Print_Area" localSheetId="44">'81-346-122'!$A$1:$P$38</definedName>
    <definedName name="_xlnm.Print_Area" localSheetId="45">'81-346-151'!$A$1:$P$38</definedName>
    <definedName name="_xlnm.Print_Area" localSheetId="46">'81-346-154'!$A$1:$P$38</definedName>
    <definedName name="_xlnm.Print_Area" localSheetId="47">'81-346-155'!$A$1:$P$38</definedName>
    <definedName name="_xlnm.Print_Area" localSheetId="48">'81-346-155а'!$A$1:$P$38</definedName>
    <definedName name="_xlnm.Print_Area" localSheetId="49">'81-346-156'!$A$1:$P$38</definedName>
    <definedName name="_xlnm.Print_Area" localSheetId="50">'81-346-163'!$A$1:$P$38</definedName>
    <definedName name="_xlnm.Print_Area" localSheetId="51">'81-346-163а'!$A$1:$P$38</definedName>
    <definedName name="_xlnm.Print_Area" localSheetId="5">'81-346-17'!$A$1:$P$38</definedName>
    <definedName name="_xlnm.Print_Area" localSheetId="6">'81-346-17а'!$A$1:$P$38</definedName>
    <definedName name="_xlnm.Print_Area" localSheetId="7">'81-346-19'!$A$1:$P$38</definedName>
    <definedName name="_xlnm.Print_Area" localSheetId="2">'81-346-2'!$A$1:$P$38</definedName>
    <definedName name="_xlnm.Print_Area" localSheetId="8">'81-346-21'!$A$1:$P$38</definedName>
    <definedName name="_xlnm.Print_Area" localSheetId="9">'81-346-24'!$A$1:$P$38</definedName>
    <definedName name="_xlnm.Print_Area" localSheetId="10">'81-346-26'!$A$1:$P$38</definedName>
    <definedName name="_xlnm.Print_Area" localSheetId="3">'81-346-2а'!$A$1:$P$38</definedName>
    <definedName name="_xlnm.Print_Area" localSheetId="4">'81-346-3'!$A$1:$P$38</definedName>
    <definedName name="_xlnm.Print_Area" localSheetId="11">'81-346-30'!$A$1:$P$38</definedName>
    <definedName name="_xlnm.Print_Area" localSheetId="12">'81-346-32'!$A$1:$P$38</definedName>
    <definedName name="_xlnm.Print_Area" localSheetId="13">'81-346-33'!$A$1:$P$38</definedName>
    <definedName name="_xlnm.Print_Area" localSheetId="14">'81-346-34а'!$A$1:$P$38</definedName>
    <definedName name="_xlnm.Print_Area" localSheetId="15">'81-346-36'!$A$1:$P$38</definedName>
    <definedName name="_xlnm.Print_Area" localSheetId="16">'81-346-38'!$A$1:$P$38</definedName>
    <definedName name="_xlnm.Print_Area" localSheetId="17">'81-346-39'!$A$1:$P$38</definedName>
    <definedName name="_xlnm.Print_Area" localSheetId="18">'81-346-77'!$A$1:$P$38</definedName>
    <definedName name="_xlnm.Print_Area" localSheetId="19">'81-346-78'!$A$1:$P$38</definedName>
    <definedName name="_xlnm.Print_Area" localSheetId="20">'81-346-80'!$A$1:$P$38</definedName>
    <definedName name="_xlnm.Print_Area" localSheetId="21">'81-346-85'!$A$1:$P$38</definedName>
    <definedName name="_xlnm.Print_Area" localSheetId="22">'81-346-88'!$A$1:$P$38</definedName>
    <definedName name="_xlnm.Print_Area" localSheetId="23">'81-346-91'!$A$1:$P$38</definedName>
    <definedName name="_xlnm.Print_Area" localSheetId="24">'81-346-93'!$A$1:$P$38</definedName>
    <definedName name="_xlnm.Print_Area" localSheetId="25">'81-346-95'!$A$1:$P$38</definedName>
    <definedName name="_xlnm.Print_Area" localSheetId="26">'81-346-96'!$A$1:$P$38</definedName>
    <definedName name="_xlnm.Print_Area" localSheetId="27">'81-346-98'!$A$1:$P$38</definedName>
  </definedNames>
  <calcPr calcId="124519"/>
</workbook>
</file>

<file path=xl/calcChain.xml><?xml version="1.0" encoding="utf-8"?>
<calcChain xmlns="http://schemas.openxmlformats.org/spreadsheetml/2006/main">
  <c r="D4" i="58"/>
  <c r="E4"/>
  <c r="A4"/>
  <c r="C4"/>
  <c r="E4" i="57"/>
  <c r="D4"/>
  <c r="A4"/>
  <c r="C4"/>
  <c r="E4" i="56"/>
  <c r="D4"/>
  <c r="C4"/>
  <c r="A4"/>
  <c r="E4" i="55"/>
  <c r="D4"/>
  <c r="A4"/>
  <c r="C4"/>
  <c r="E4" i="54" l="1"/>
  <c r="D4"/>
  <c r="A4"/>
  <c r="C4"/>
  <c r="E4" i="53"/>
  <c r="D4"/>
  <c r="A4"/>
  <c r="C4"/>
  <c r="E4" i="52"/>
  <c r="D4"/>
  <c r="A4"/>
  <c r="C4"/>
  <c r="C4" i="51"/>
  <c r="E4" i="50"/>
  <c r="D4"/>
  <c r="A4"/>
  <c r="C4"/>
  <c r="E4" i="49"/>
  <c r="D4"/>
  <c r="A4"/>
  <c r="C4"/>
  <c r="E4" i="48"/>
  <c r="D4"/>
  <c r="A4"/>
  <c r="C4"/>
  <c r="C4" i="47" l="1"/>
  <c r="E4" i="46"/>
  <c r="D4"/>
  <c r="A4"/>
  <c r="C4"/>
  <c r="E4" i="45"/>
  <c r="D4"/>
  <c r="A4"/>
  <c r="C4"/>
  <c r="E4" i="44"/>
  <c r="D4"/>
  <c r="A4"/>
  <c r="C4"/>
  <c r="E4" i="43"/>
  <c r="D4"/>
  <c r="A4"/>
  <c r="C4"/>
  <c r="E4" i="42"/>
  <c r="D4"/>
  <c r="A4"/>
  <c r="C4"/>
  <c r="E4" i="41"/>
  <c r="D4"/>
  <c r="A4"/>
  <c r="C4"/>
  <c r="E4" i="40"/>
  <c r="D4"/>
  <c r="A4"/>
  <c r="C4"/>
  <c r="E4" i="39"/>
  <c r="D4"/>
  <c r="A4"/>
  <c r="C4"/>
  <c r="E4" i="38"/>
  <c r="D4"/>
  <c r="A4"/>
  <c r="C4"/>
  <c r="E4" i="37"/>
  <c r="D4"/>
  <c r="C4"/>
  <c r="A4"/>
  <c r="E4" i="36"/>
  <c r="D4"/>
  <c r="C4"/>
  <c r="A4"/>
  <c r="E4" i="35"/>
  <c r="D4"/>
  <c r="A4"/>
  <c r="C4"/>
  <c r="E4" i="34"/>
  <c r="D4"/>
  <c r="A4"/>
  <c r="C4"/>
  <c r="E4" i="33"/>
  <c r="D4"/>
  <c r="A4"/>
  <c r="C4"/>
  <c r="E4" i="32"/>
  <c r="D4"/>
  <c r="A4"/>
  <c r="C4"/>
  <c r="E4" i="31"/>
  <c r="D4"/>
  <c r="A4"/>
  <c r="C4"/>
  <c r="E4" i="30"/>
  <c r="D4"/>
  <c r="A4"/>
  <c r="C4"/>
  <c r="C4" i="29"/>
  <c r="E4" i="28"/>
  <c r="D4"/>
  <c r="A4"/>
  <c r="C4"/>
  <c r="E4" i="27"/>
  <c r="D4"/>
  <c r="A4"/>
  <c r="C4"/>
  <c r="C4" i="26"/>
  <c r="E4" i="25"/>
  <c r="D4"/>
  <c r="A4"/>
  <c r="C4"/>
  <c r="E4" i="24"/>
  <c r="D4"/>
  <c r="A4"/>
  <c r="C4"/>
  <c r="E4" i="23"/>
  <c r="D4"/>
  <c r="A4"/>
  <c r="C4"/>
  <c r="E4" i="22"/>
  <c r="D4"/>
  <c r="A4"/>
  <c r="C4"/>
  <c r="C4" i="21"/>
  <c r="E4" i="20"/>
  <c r="D4"/>
  <c r="A4"/>
  <c r="C4"/>
  <c r="E4" i="19"/>
  <c r="D4"/>
  <c r="A4"/>
  <c r="C4"/>
  <c r="E4" i="18" l="1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A4"/>
  <c r="C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Q40" s="1"/>
  <c r="O40"/>
  <c r="N40"/>
  <c r="M40"/>
  <c r="L40"/>
  <c r="P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<sst xmlns="http://schemas.openxmlformats.org/spreadsheetml/2006/main" count="2407" uniqueCount="526">
  <si>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</si>
  <si>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</si>
  <si>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</si>
  <si>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</si>
  <si>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</si>
  <si>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</si>
  <si>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</si>
  <si>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</si>
  <si>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</si>
  <si>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</si>
  <si>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</si>
  <si>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</si>
  <si>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</si>
  <si>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</si>
  <si>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</si>
  <si>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</si>
  <si>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</si>
  <si>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</si>
  <si>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</si>
  <si>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</si>
  <si>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</si>
  <si>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</si>
  <si>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</si>
  <si>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</si>
  <si>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</si>
  <si>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</si>
  <si>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</si>
  <si>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85-9(81)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</si>
  <si>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</si>
  <si>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</si>
  <si>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</si>
  <si>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</si>
  <si>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</si>
  <si>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</si>
  <si>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</si>
  <si>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</si>
  <si>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</si>
  <si>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</si>
  <si>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</si>
  <si>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</si>
  <si>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В81-1</t>
  </si>
  <si>
    <t>161,03</t>
  </si>
  <si>
    <t>158,86</t>
  </si>
  <si>
    <t>В81-2</t>
  </si>
  <si>
    <t>159,58</t>
  </si>
  <si>
    <t>В81-3</t>
  </si>
  <si>
    <t>160,89</t>
  </si>
  <si>
    <t>158,78</t>
  </si>
  <si>
    <t>В81-4</t>
  </si>
  <si>
    <t>160,87</t>
  </si>
  <si>
    <t>В81-5</t>
  </si>
  <si>
    <t>160,76</t>
  </si>
  <si>
    <t>158,65</t>
  </si>
  <si>
    <t>В81-6</t>
  </si>
  <si>
    <t>160,95</t>
  </si>
  <si>
    <t>158,16</t>
  </si>
  <si>
    <t>В81-7</t>
  </si>
  <si>
    <t>161,34</t>
  </si>
  <si>
    <t>159,37</t>
  </si>
  <si>
    <t>В81-8</t>
  </si>
  <si>
    <t>160,25</t>
  </si>
  <si>
    <t>158,19</t>
  </si>
  <si>
    <t>В81-9</t>
  </si>
  <si>
    <t>160,07</t>
  </si>
  <si>
    <t>158,99</t>
  </si>
  <si>
    <t>В81-10</t>
  </si>
  <si>
    <t>160,29</t>
  </si>
  <si>
    <t>159,05</t>
  </si>
  <si>
    <t>В81-11</t>
  </si>
  <si>
    <t>160,17</t>
  </si>
  <si>
    <t>158,81</t>
  </si>
  <si>
    <t>В81-12</t>
  </si>
  <si>
    <t>160,03</t>
  </si>
  <si>
    <t>158,23</t>
  </si>
  <si>
    <t>В81-13</t>
  </si>
  <si>
    <t>159,71</t>
  </si>
  <si>
    <t>157,51</t>
  </si>
  <si>
    <t>В81-15</t>
  </si>
  <si>
    <t>160,00</t>
  </si>
  <si>
    <t>157,92</t>
  </si>
  <si>
    <t>В81-16</t>
  </si>
  <si>
    <t>159,88</t>
  </si>
  <si>
    <t>157,38</t>
  </si>
  <si>
    <t>В81-17</t>
  </si>
  <si>
    <t>157,62</t>
  </si>
  <si>
    <t>В81-18</t>
  </si>
  <si>
    <t>159,42</t>
  </si>
  <si>
    <t>157,66</t>
  </si>
  <si>
    <t>В81-19</t>
  </si>
  <si>
    <t>159,40</t>
  </si>
  <si>
    <t>157,65</t>
  </si>
  <si>
    <t>В81-20</t>
  </si>
  <si>
    <t>160,58</t>
  </si>
  <si>
    <t>В81-21</t>
  </si>
  <si>
    <t>160,01</t>
  </si>
  <si>
    <t>158,00</t>
  </si>
  <si>
    <t>В81-22</t>
  </si>
  <si>
    <t>160,06</t>
  </si>
  <si>
    <t>В81-23</t>
  </si>
  <si>
    <t>160,10</t>
  </si>
  <si>
    <t>158,15</t>
  </si>
  <si>
    <t>В81-24</t>
  </si>
  <si>
    <t>159,96</t>
  </si>
  <si>
    <t>157,03</t>
  </si>
  <si>
    <t>В81-25</t>
  </si>
  <si>
    <t>159,95</t>
  </si>
  <si>
    <t>В81-26</t>
  </si>
  <si>
    <t>159,76</t>
  </si>
  <si>
    <t>В81-27</t>
  </si>
  <si>
    <t>159,45</t>
  </si>
  <si>
    <t>157,19</t>
  </si>
  <si>
    <t>В81-28</t>
  </si>
  <si>
    <t>159,46</t>
  </si>
  <si>
    <t>В81-29</t>
  </si>
  <si>
    <t>159,75</t>
  </si>
  <si>
    <t>157,61</t>
  </si>
  <si>
    <t>В81-30</t>
  </si>
  <si>
    <t>159,31</t>
  </si>
  <si>
    <t>157,55</t>
  </si>
  <si>
    <t>В81-31</t>
  </si>
  <si>
    <t>159,33</t>
  </si>
  <si>
    <t>В81-32</t>
  </si>
  <si>
    <t>159,61</t>
  </si>
  <si>
    <t>157,47</t>
  </si>
  <si>
    <t>В81-33</t>
  </si>
  <si>
    <t>160,63</t>
  </si>
  <si>
    <t>158,54</t>
  </si>
  <si>
    <t>В81-34</t>
  </si>
  <si>
    <t>160,64</t>
  </si>
  <si>
    <t>В81-35</t>
  </si>
  <si>
    <t>В81-36</t>
  </si>
  <si>
    <t>160,30</t>
  </si>
  <si>
    <t>158,08</t>
  </si>
  <si>
    <t>В81-37</t>
  </si>
  <si>
    <t>160,28</t>
  </si>
  <si>
    <t>В81-38</t>
  </si>
  <si>
    <t>158,58</t>
  </si>
  <si>
    <t>В81-39</t>
  </si>
  <si>
    <t>156,88</t>
  </si>
  <si>
    <t>В81-40</t>
  </si>
  <si>
    <t>В81-41</t>
  </si>
  <si>
    <t>159,08</t>
  </si>
  <si>
    <t>157,34</t>
  </si>
  <si>
    <t>В81-42</t>
  </si>
  <si>
    <t>159,11</t>
  </si>
  <si>
    <t>В81-43</t>
  </si>
  <si>
    <t>В81-44</t>
  </si>
  <si>
    <t>160,18</t>
  </si>
  <si>
    <t>В81-45</t>
  </si>
  <si>
    <t>158,30</t>
  </si>
  <si>
    <t>В81-46</t>
  </si>
  <si>
    <t>158,37</t>
  </si>
  <si>
    <t>В81-47</t>
  </si>
  <si>
    <t>160,39</t>
  </si>
  <si>
    <t>158,11</t>
  </si>
  <si>
    <t>В81-48</t>
  </si>
  <si>
    <t>160,34</t>
  </si>
  <si>
    <t>158,42</t>
  </si>
  <si>
    <t>В81-49</t>
  </si>
  <si>
    <t>160,50</t>
  </si>
  <si>
    <t>158,12</t>
  </si>
  <si>
    <t>В81-50</t>
  </si>
  <si>
    <t>158,33</t>
  </si>
  <si>
    <t>В81-51</t>
  </si>
  <si>
    <t>160,45</t>
  </si>
  <si>
    <t>158,49</t>
  </si>
  <si>
    <t>В81-52</t>
  </si>
  <si>
    <t>160,43</t>
  </si>
  <si>
    <t>158,32</t>
  </si>
  <si>
    <t>В81-53</t>
  </si>
  <si>
    <t>В81-54</t>
  </si>
  <si>
    <t>160,37</t>
  </si>
  <si>
    <t>158,62</t>
  </si>
  <si>
    <t>В81-55</t>
  </si>
  <si>
    <t>159,80</t>
  </si>
  <si>
    <t>157,78</t>
  </si>
  <si>
    <t>В81-56</t>
  </si>
  <si>
    <t>159,81</t>
  </si>
  <si>
    <t>157,81</t>
  </si>
  <si>
    <t>В81-57</t>
  </si>
  <si>
    <t>155,97</t>
  </si>
  <si>
    <t>154,02</t>
  </si>
  <si>
    <t>В81-58</t>
  </si>
  <si>
    <t>155,87</t>
  </si>
  <si>
    <t>154,67</t>
  </si>
  <si>
    <t>В81-59</t>
  </si>
  <si>
    <t>154,63</t>
  </si>
  <si>
    <t>153,01</t>
  </si>
  <si>
    <t>В81-60</t>
  </si>
  <si>
    <t>155,24</t>
  </si>
  <si>
    <t>153,04</t>
  </si>
  <si>
    <t>В81-61</t>
  </si>
  <si>
    <t>158,55</t>
  </si>
  <si>
    <t>156,25</t>
  </si>
  <si>
    <t>В81-62</t>
  </si>
  <si>
    <t>В81-63</t>
  </si>
  <si>
    <t>В81-64</t>
  </si>
  <si>
    <t>158,56</t>
  </si>
  <si>
    <t>В81-65</t>
  </si>
  <si>
    <t>160,02</t>
  </si>
  <si>
    <t>158,91</t>
  </si>
  <si>
    <t>В81-66</t>
  </si>
  <si>
    <t>159,13</t>
  </si>
  <si>
    <t>157,15</t>
  </si>
  <si>
    <t>В81-67</t>
  </si>
  <si>
    <t>159,20</t>
  </si>
  <si>
    <t>157,18</t>
  </si>
  <si>
    <t>В81-68</t>
  </si>
  <si>
    <t>158,85</t>
  </si>
  <si>
    <t>156,87</t>
  </si>
  <si>
    <t>В81-69</t>
  </si>
  <si>
    <t>159,16</t>
  </si>
  <si>
    <t>157,04</t>
  </si>
  <si>
    <t>В81-70</t>
  </si>
  <si>
    <t>159,65</t>
  </si>
  <si>
    <t>157,01</t>
  </si>
  <si>
    <t>В81-71</t>
  </si>
  <si>
    <t>159,15</t>
  </si>
  <si>
    <t>155,14</t>
  </si>
  <si>
    <t>В81-72</t>
  </si>
  <si>
    <t>159,19</t>
  </si>
  <si>
    <t>156,79</t>
  </si>
  <si>
    <t>В81-73</t>
  </si>
  <si>
    <t>156,08</t>
  </si>
  <si>
    <t>В81-74</t>
  </si>
  <si>
    <t>156,96</t>
  </si>
  <si>
    <t>В81-75</t>
  </si>
  <si>
    <t>159,12</t>
  </si>
  <si>
    <t>В81-76</t>
  </si>
  <si>
    <t>159,99</t>
  </si>
  <si>
    <t>158,01</t>
  </si>
  <si>
    <t>В81-77</t>
  </si>
  <si>
    <t>157,07</t>
  </si>
  <si>
    <t>В81-78</t>
  </si>
  <si>
    <t>159,62</t>
  </si>
  <si>
    <t>156,67</t>
  </si>
  <si>
    <t>В81-79</t>
  </si>
  <si>
    <t>159,64</t>
  </si>
  <si>
    <t>В81-80</t>
  </si>
  <si>
    <t>160,54</t>
  </si>
  <si>
    <t>158,24</t>
  </si>
  <si>
    <t>В81-81</t>
  </si>
  <si>
    <t>158,69</t>
  </si>
  <si>
    <t>В81-82</t>
  </si>
  <si>
    <t>В81-83</t>
  </si>
  <si>
    <t>160,84</t>
  </si>
  <si>
    <t>В81-84</t>
  </si>
  <si>
    <t>160,75</t>
  </si>
  <si>
    <t>В81-85</t>
  </si>
  <si>
    <t>159,07</t>
  </si>
  <si>
    <t>157,57</t>
  </si>
  <si>
    <t>В81-86</t>
  </si>
  <si>
    <t>159,27</t>
  </si>
  <si>
    <t>157,10</t>
  </si>
  <si>
    <t>В81-87</t>
  </si>
  <si>
    <t>159,26</t>
  </si>
  <si>
    <t>157,06</t>
  </si>
  <si>
    <t>В81-88</t>
  </si>
  <si>
    <t>159,41</t>
  </si>
  <si>
    <t>157,45</t>
  </si>
  <si>
    <t>В81-89</t>
  </si>
  <si>
    <t>157,14</t>
  </si>
  <si>
    <t>В81-90</t>
  </si>
  <si>
    <t>160,20</t>
  </si>
  <si>
    <t>157,72</t>
  </si>
  <si>
    <t>В81-91</t>
  </si>
  <si>
    <t>160,22</t>
  </si>
  <si>
    <t>В81-92</t>
  </si>
  <si>
    <t>160,41</t>
  </si>
  <si>
    <t>157,90</t>
  </si>
  <si>
    <t>В81-93</t>
  </si>
  <si>
    <t>160,16</t>
  </si>
  <si>
    <t>158,43</t>
  </si>
  <si>
    <t>В81-94</t>
  </si>
  <si>
    <t>160,42</t>
  </si>
  <si>
    <t>158,71</t>
  </si>
  <si>
    <t>В81-95</t>
  </si>
  <si>
    <t>В81-96</t>
  </si>
  <si>
    <t>160,14</t>
  </si>
  <si>
    <t>В81-97</t>
  </si>
  <si>
    <t>В81-98</t>
  </si>
  <si>
    <t>157,17</t>
  </si>
  <si>
    <t>В81-99</t>
  </si>
  <si>
    <t>159,70</t>
  </si>
  <si>
    <t>В81-100</t>
  </si>
  <si>
    <t>157,30</t>
  </si>
  <si>
    <t>В81-101</t>
  </si>
  <si>
    <t>157,60</t>
  </si>
  <si>
    <t>В81-102</t>
  </si>
  <si>
    <t>159,52</t>
  </si>
  <si>
    <t>157,29</t>
  </si>
  <si>
    <t>В81-103</t>
  </si>
  <si>
    <t>В81-104</t>
  </si>
  <si>
    <t>156,70</t>
  </si>
  <si>
    <t>В81-105</t>
  </si>
  <si>
    <t>156,72</t>
  </si>
  <si>
    <t>В81-106</t>
  </si>
  <si>
    <t>В81-107</t>
  </si>
  <si>
    <t>В81-108</t>
  </si>
  <si>
    <t>159,69</t>
  </si>
  <si>
    <t>157,74</t>
  </si>
  <si>
    <t>В81-109</t>
  </si>
  <si>
    <t>В81-110</t>
  </si>
  <si>
    <t>159,93</t>
  </si>
  <si>
    <t>157,23</t>
  </si>
  <si>
    <t>В81-111</t>
  </si>
  <si>
    <t>159,94</t>
  </si>
  <si>
    <t>157,37</t>
  </si>
  <si>
    <t>В81-112</t>
  </si>
  <si>
    <t>159,74</t>
  </si>
  <si>
    <t>157,27</t>
  </si>
  <si>
    <t>В81-113</t>
  </si>
  <si>
    <t>159,73</t>
  </si>
  <si>
    <t>157,79</t>
  </si>
  <si>
    <t>В81-114</t>
  </si>
  <si>
    <t>159,60</t>
  </si>
  <si>
    <t>157,67</t>
  </si>
  <si>
    <t>В81-115</t>
  </si>
  <si>
    <t>157,40</t>
  </si>
  <si>
    <t>В81-116</t>
  </si>
  <si>
    <t>159,72</t>
  </si>
  <si>
    <t>157,59</t>
  </si>
  <si>
    <t>В81-117</t>
  </si>
  <si>
    <t>159,59</t>
  </si>
  <si>
    <t>В81-118</t>
  </si>
  <si>
    <t>В81-119</t>
  </si>
  <si>
    <t>159,29</t>
  </si>
  <si>
    <t>В81-120</t>
  </si>
  <si>
    <t>159,86</t>
  </si>
  <si>
    <t>В81-121</t>
  </si>
  <si>
    <t>В81-122</t>
  </si>
  <si>
    <t>В81-123</t>
  </si>
  <si>
    <t>В81-124</t>
  </si>
  <si>
    <t>157,36</t>
  </si>
  <si>
    <t>В81-125</t>
  </si>
  <si>
    <t>152,41</t>
  </si>
  <si>
    <t>150,76</t>
  </si>
  <si>
    <t>В81-126</t>
  </si>
  <si>
    <t>158,36</t>
  </si>
  <si>
    <t>155,20</t>
  </si>
  <si>
    <t>В81-127</t>
  </si>
  <si>
    <t>156,20</t>
  </si>
  <si>
    <t>154,40</t>
  </si>
  <si>
    <t>В81-128</t>
  </si>
  <si>
    <t>155,88</t>
  </si>
  <si>
    <t>153,65</t>
  </si>
  <si>
    <t>В81-129</t>
  </si>
  <si>
    <t>155,11</t>
  </si>
  <si>
    <t>152,68</t>
  </si>
  <si>
    <t>В81-130</t>
  </si>
  <si>
    <t>156,12</t>
  </si>
  <si>
    <t>153,97</t>
  </si>
  <si>
    <t>В81-131</t>
  </si>
  <si>
    <t>156,06</t>
  </si>
  <si>
    <t>153,94</t>
  </si>
  <si>
    <t>В81-132</t>
  </si>
  <si>
    <t>154,54</t>
  </si>
  <si>
    <t>В81-133</t>
  </si>
  <si>
    <t>157,02</t>
  </si>
  <si>
    <t>154,50</t>
  </si>
  <si>
    <t>В81-134</t>
  </si>
  <si>
    <t>157,54</t>
  </si>
  <si>
    <t>155,02</t>
  </si>
  <si>
    <t>В81-135</t>
  </si>
  <si>
    <t>157,52</t>
  </si>
  <si>
    <t>155,01</t>
  </si>
  <si>
    <t>В81-136</t>
  </si>
  <si>
    <t>В81-137</t>
  </si>
  <si>
    <t>158,14</t>
  </si>
  <si>
    <t>156,11</t>
  </si>
  <si>
    <t>В81-138</t>
  </si>
  <si>
    <t>156,09</t>
  </si>
  <si>
    <t>В81-139</t>
  </si>
  <si>
    <t>157,97</t>
  </si>
  <si>
    <t>155,25</t>
  </si>
  <si>
    <t>В81-140</t>
  </si>
  <si>
    <t>158,10</t>
  </si>
  <si>
    <t>155,30</t>
  </si>
  <si>
    <t>В81-141</t>
  </si>
  <si>
    <t>155,28</t>
  </si>
  <si>
    <t>В81-142</t>
  </si>
  <si>
    <t>158,64</t>
  </si>
  <si>
    <t>155,95</t>
  </si>
  <si>
    <t>В81-143</t>
  </si>
  <si>
    <t>В81-144</t>
  </si>
  <si>
    <t>156,55</t>
  </si>
  <si>
    <t>В81-145</t>
  </si>
  <si>
    <t>157,85</t>
  </si>
  <si>
    <t>155,07</t>
  </si>
  <si>
    <t>В81-146</t>
  </si>
  <si>
    <t>156,42</t>
  </si>
  <si>
    <t>154,47</t>
  </si>
  <si>
    <t>В81-147</t>
  </si>
  <si>
    <t>155,74</t>
  </si>
  <si>
    <t>153,93</t>
  </si>
  <si>
    <t>В81-148</t>
  </si>
  <si>
    <t>157,20</t>
  </si>
  <si>
    <t>154,77</t>
  </si>
  <si>
    <t>В81-149</t>
  </si>
  <si>
    <t>157,31</t>
  </si>
  <si>
    <t>154,79</t>
  </si>
  <si>
    <t>В81-150</t>
  </si>
  <si>
    <t>157,28</t>
  </si>
  <si>
    <t>В81-151</t>
  </si>
  <si>
    <t>В81-152</t>
  </si>
  <si>
    <t>156,39</t>
  </si>
  <si>
    <t>В81-153</t>
  </si>
  <si>
    <t>155,41</t>
  </si>
  <si>
    <t>В81-154</t>
  </si>
  <si>
    <t>В81-155</t>
  </si>
  <si>
    <t>158,63</t>
  </si>
  <si>
    <t>В81-156</t>
  </si>
  <si>
    <t>158,67</t>
  </si>
  <si>
    <t>156,41</t>
  </si>
  <si>
    <t>В81-157</t>
  </si>
  <si>
    <t>156,63</t>
  </si>
  <si>
    <t>В81-158</t>
  </si>
  <si>
    <t>В81-159</t>
  </si>
  <si>
    <t>158,66</t>
  </si>
  <si>
    <t>156,80</t>
  </si>
  <si>
    <t>В81-160</t>
  </si>
  <si>
    <t>156,90</t>
  </si>
  <si>
    <t>В81-161</t>
  </si>
  <si>
    <t>156,92</t>
  </si>
  <si>
    <t>В81-162</t>
  </si>
  <si>
    <t>В81-163</t>
  </si>
  <si>
    <t>159,14</t>
  </si>
  <si>
    <t>156,84</t>
  </si>
  <si>
    <t>В81-164</t>
  </si>
  <si>
    <t>159,17</t>
  </si>
  <si>
    <t>В81-165</t>
  </si>
  <si>
    <t>158,98</t>
  </si>
  <si>
    <t>156,77</t>
  </si>
  <si>
    <t>В81-166</t>
  </si>
  <si>
    <t>158,97</t>
  </si>
  <si>
    <t>В81-167</t>
  </si>
  <si>
    <t>156,81</t>
  </si>
  <si>
    <t>В81-168</t>
  </si>
  <si>
    <t>158,93</t>
  </si>
  <si>
    <t>157,11</t>
  </si>
  <si>
    <t>В81-169</t>
  </si>
  <si>
    <t>156,98</t>
  </si>
  <si>
    <t>В81-170</t>
  </si>
  <si>
    <t>157,22</t>
  </si>
  <si>
    <t>В81-171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</si>
  <si>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81-346-32</t>
    </r>
  </si>
  <si>
    <t>з/б</t>
  </si>
  <si>
    <t>чавун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</si>
  <si>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</si>
  <si>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81-346-100</t>
    </r>
  </si>
  <si>
    <t>з/б пл.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</si>
  <si>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</si>
  <si>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</si>
  <si>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</si>
  <si>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81-346-108</t>
    </r>
  </si>
  <si>
    <t>3,0*3,0</t>
  </si>
  <si>
    <t>5шт.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</si>
  <si>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</si>
  <si>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</si>
  <si>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</si>
  <si>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81-346-111</t>
    </r>
  </si>
  <si>
    <t>ПГ</t>
  </si>
  <si>
    <t>1,7м.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</si>
  <si>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81-346-112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</si>
  <si>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</t>
    </r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</si>
  <si>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</si>
  <si>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81-346-2</t>
    </r>
  </si>
  <si>
    <t>кран кульовий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</si>
  <si>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81-346-2а</t>
    </r>
  </si>
  <si>
    <t>В81-2а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</si>
  <si>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</t>
    </r>
  </si>
  <si>
    <t>3,0*2,0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</si>
  <si>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</si>
  <si>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</si>
  <si>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81-346-21</t>
    </r>
  </si>
  <si>
    <t>2шт.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</si>
  <si>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81-346-34а</t>
    </r>
  </si>
  <si>
    <t>ВА81-34а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</si>
  <si>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81-346-38</t>
    </r>
  </si>
  <si>
    <t>закр.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</si>
  <si>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</si>
  <si>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81-346-17а</t>
    </r>
  </si>
  <si>
    <t>В81-17а</t>
  </si>
  <si>
    <t>1,25м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</si>
  <si>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81-346-17</t>
    </r>
  </si>
  <si>
    <t>1,5м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</si>
  <si>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</si>
  <si>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81-346-30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</si>
  <si>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81-346-24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</si>
  <si>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81-346-26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</si>
  <si>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81-346-95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</si>
  <si>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81-346-93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</si>
  <si>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81-346-91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</si>
  <si>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81-346-98</t>
    </r>
  </si>
  <si>
    <t>випуск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</si>
  <si>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81-346-96</t>
    </r>
  </si>
  <si>
    <t>2,0*2,0</t>
  </si>
  <si>
    <t>ЗБП</t>
  </si>
  <si>
    <t>1,7м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</si>
  <si>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81-346-77</t>
    </r>
  </si>
  <si>
    <t>шт.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</si>
  <si>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81-346-80</t>
    </r>
  </si>
  <si>
    <t>цегляний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</si>
  <si>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81-346-78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</si>
  <si>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81-346-85</t>
    </r>
  </si>
  <si>
    <t>заглушка флянець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</si>
  <si>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81-346-88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</si>
  <si>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81-346-151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</si>
  <si>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81-346-154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</si>
  <si>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81-346-155а</t>
    </r>
  </si>
  <si>
    <t>В81-155а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</si>
  <si>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81-346-155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</si>
  <si>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81-346-156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</si>
  <si>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81-346-102</t>
    </r>
  </si>
  <si>
    <t>1,75 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</si>
  <si>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81-346-163а</t>
    </r>
  </si>
  <si>
    <t>В81-163а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</si>
  <si>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81-346-163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</si>
  <si>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81-346-117</t>
    </r>
  </si>
  <si>
    <t>1,7 м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</si>
  <si>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81-346-116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</si>
  <si>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</si>
  <si>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81-346-120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</si>
  <si>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81-346-121</t>
    </r>
  </si>
  <si>
    <t>збп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</si>
  <si>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81-346-122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</si>
</sst>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2" fillId="0" borderId="0" xfId="0" applyFont="1"/>
    <xf numFmtId="0" fontId="1" fillId="0" borderId="1" xfId="0" applyFont="1" applyBorder="1" applyAlignment="1">
      <alignment horizontal="center" wrapText="1"/>
    </xf>
    <xf numFmtId="0" fontId="13" fillId="0" borderId="0" xfId="0" applyFont="1"/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352425</xdr:colOff>
      <xdr:row>13</xdr:row>
      <xdr:rowOff>171449</xdr:rowOff>
    </xdr:from>
    <xdr:to>
      <xdr:col>10</xdr:col>
      <xdr:colOff>361160</xdr:colOff>
      <xdr:row>24</xdr:row>
      <xdr:rowOff>248442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157371" y="4977603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12</xdr:row>
      <xdr:rowOff>57150</xdr:rowOff>
    </xdr:from>
    <xdr:ext cx="524631" cy="264560"/>
    <xdr:sp macro="" textlink="">
      <xdr:nvSpPr>
        <xdr:cNvPr id="14" name="TextBox 13"/>
        <xdr:cNvSpPr txBox="1"/>
      </xdr:nvSpPr>
      <xdr:spPr>
        <a:xfrm>
          <a:off x="67913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35747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792536" y="59498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65</a:t>
          </a:r>
          <a:endParaRPr lang="ru-RU" sz="1100"/>
        </a:p>
      </xdr:txBody>
    </xdr:sp>
    <xdr:clientData/>
  </xdr:oneCellAnchor>
  <xdr:twoCellAnchor>
    <xdr:from>
      <xdr:col>10</xdr:col>
      <xdr:colOff>238125</xdr:colOff>
      <xdr:row>16</xdr:row>
      <xdr:rowOff>133350</xdr:rowOff>
    </xdr:from>
    <xdr:to>
      <xdr:col>10</xdr:col>
      <xdr:colOff>454125</xdr:colOff>
      <xdr:row>18</xdr:row>
      <xdr:rowOff>112350</xdr:rowOff>
    </xdr:to>
    <xdr:grpSp>
      <xdr:nvGrpSpPr>
        <xdr:cNvPr id="16" name="Группа 15"/>
        <xdr:cNvGrpSpPr/>
      </xdr:nvGrpSpPr>
      <xdr:grpSpPr>
        <a:xfrm>
          <a:off x="9124950" y="44291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38100</xdr:colOff>
      <xdr:row>13</xdr:row>
      <xdr:rowOff>171450</xdr:rowOff>
    </xdr:from>
    <xdr:to>
      <xdr:col>10</xdr:col>
      <xdr:colOff>361950</xdr:colOff>
      <xdr:row>13</xdr:row>
      <xdr:rowOff>180975</xdr:rowOff>
    </xdr:to>
    <xdr:cxnSp macro="">
      <xdr:nvCxnSpPr>
        <xdr:cNvPr id="19" name="Прямая соединительная линия 18"/>
        <xdr:cNvCxnSpPr/>
      </xdr:nvCxnSpPr>
      <xdr:spPr>
        <a:xfrm>
          <a:off x="7096125" y="38957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4</xdr:row>
      <xdr:rowOff>95249</xdr:rowOff>
    </xdr:from>
    <xdr:to>
      <xdr:col>10</xdr:col>
      <xdr:colOff>342110</xdr:colOff>
      <xdr:row>13</xdr:row>
      <xdr:rowOff>172242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138321" y="2805903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12</xdr:row>
      <xdr:rowOff>57150</xdr:rowOff>
    </xdr:from>
    <xdr:ext cx="524631" cy="264560"/>
    <xdr:sp macro="" textlink="">
      <xdr:nvSpPr>
        <xdr:cNvPr id="14" name="TextBox 13"/>
        <xdr:cNvSpPr txBox="1"/>
      </xdr:nvSpPr>
      <xdr:spPr>
        <a:xfrm>
          <a:off x="67913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10</xdr:col>
      <xdr:colOff>57151</xdr:colOff>
      <xdr:row>4</xdr:row>
      <xdr:rowOff>16697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49687" y="17397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  <xdr:twoCellAnchor>
    <xdr:from>
      <xdr:col>10</xdr:col>
      <xdr:colOff>238125</xdr:colOff>
      <xdr:row>9</xdr:row>
      <xdr:rowOff>66675</xdr:rowOff>
    </xdr:from>
    <xdr:to>
      <xdr:col>10</xdr:col>
      <xdr:colOff>454125</xdr:colOff>
      <xdr:row>11</xdr:row>
      <xdr:rowOff>45675</xdr:rowOff>
    </xdr:to>
    <xdr:grpSp>
      <xdr:nvGrpSpPr>
        <xdr:cNvPr id="16" name="Группа 15"/>
        <xdr:cNvGrpSpPr/>
      </xdr:nvGrpSpPr>
      <xdr:grpSpPr>
        <a:xfrm>
          <a:off x="9124950" y="30289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38100</xdr:colOff>
      <xdr:row>13</xdr:row>
      <xdr:rowOff>171450</xdr:rowOff>
    </xdr:from>
    <xdr:to>
      <xdr:col>10</xdr:col>
      <xdr:colOff>361950</xdr:colOff>
      <xdr:row>13</xdr:row>
      <xdr:rowOff>180975</xdr:rowOff>
    </xdr:to>
    <xdr:cxnSp macro="">
      <xdr:nvCxnSpPr>
        <xdr:cNvPr id="19" name="Прямая соединительная линия 18"/>
        <xdr:cNvCxnSpPr/>
      </xdr:nvCxnSpPr>
      <xdr:spPr>
        <a:xfrm>
          <a:off x="7096125" y="38957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389734</xdr:colOff>
      <xdr:row>9</xdr:row>
      <xdr:rowOff>95249</xdr:rowOff>
    </xdr:from>
    <xdr:to>
      <xdr:col>11</xdr:col>
      <xdr:colOff>114301</xdr:colOff>
      <xdr:row>9</xdr:row>
      <xdr:rowOff>104776</xdr:rowOff>
    </xdr:to>
    <xdr:cxnSp macro="">
      <xdr:nvCxnSpPr>
        <xdr:cNvPr id="11" name="Прямая соединительная линия 10"/>
        <xdr:cNvCxnSpPr/>
      </xdr:nvCxnSpPr>
      <xdr:spPr>
        <a:xfrm rot="10800000" flipV="1">
          <a:off x="8057359" y="3057524"/>
          <a:ext cx="1553367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</xdr:row>
      <xdr:rowOff>85726</xdr:rowOff>
    </xdr:from>
    <xdr:to>
      <xdr:col>11</xdr:col>
      <xdr:colOff>542925</xdr:colOff>
      <xdr:row>13</xdr:row>
      <xdr:rowOff>95250</xdr:rowOff>
    </xdr:to>
    <xdr:cxnSp macro="">
      <xdr:nvCxnSpPr>
        <xdr:cNvPr id="12" name="Прямая соединительная линия 11"/>
        <xdr:cNvCxnSpPr/>
      </xdr:nvCxnSpPr>
      <xdr:spPr>
        <a:xfrm>
          <a:off x="6972300" y="3810001"/>
          <a:ext cx="3067050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295275</xdr:colOff>
      <xdr:row>9</xdr:row>
      <xdr:rowOff>95250</xdr:rowOff>
    </xdr:from>
    <xdr:ext cx="524631" cy="264560"/>
    <xdr:sp macro="" textlink="">
      <xdr:nvSpPr>
        <xdr:cNvPr id="13" name="TextBox 12"/>
        <xdr:cNvSpPr txBox="1"/>
      </xdr:nvSpPr>
      <xdr:spPr>
        <a:xfrm rot="19719113">
          <a:off x="11010900" y="30575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47626</xdr:colOff>
      <xdr:row>23</xdr:row>
      <xdr:rowOff>152400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194815" y="59117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299891</xdr:colOff>
      <xdr:row>13</xdr:row>
      <xdr:rowOff>103380</xdr:rowOff>
    </xdr:from>
    <xdr:to>
      <xdr:col>9</xdr:col>
      <xdr:colOff>301302</xdr:colOff>
      <xdr:row>24</xdr:row>
      <xdr:rowOff>164094</xdr:rowOff>
    </xdr:to>
    <xdr:cxnSp macro="">
      <xdr:nvCxnSpPr>
        <xdr:cNvPr id="15" name="Прямая соединительная линия 14"/>
        <xdr:cNvCxnSpPr/>
      </xdr:nvCxnSpPr>
      <xdr:spPr>
        <a:xfrm rot="5400000">
          <a:off x="7499715" y="4905056"/>
          <a:ext cx="2156214" cy="14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0</xdr:rowOff>
    </xdr:from>
    <xdr:ext cx="524631" cy="264560"/>
    <xdr:sp macro="" textlink="">
      <xdr:nvSpPr>
        <xdr:cNvPr id="22" name="TextBox 21"/>
        <xdr:cNvSpPr txBox="1"/>
      </xdr:nvSpPr>
      <xdr:spPr>
        <a:xfrm>
          <a:off x="6886575" y="35337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8</xdr:col>
      <xdr:colOff>383105</xdr:colOff>
      <xdr:row>9</xdr:row>
      <xdr:rowOff>106951</xdr:rowOff>
    </xdr:from>
    <xdr:to>
      <xdr:col>8</xdr:col>
      <xdr:colOff>385948</xdr:colOff>
      <xdr:row>13</xdr:row>
      <xdr:rowOff>83940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7682657" y="3437299"/>
          <a:ext cx="738989" cy="28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10</xdr:row>
      <xdr:rowOff>95250</xdr:rowOff>
    </xdr:from>
    <xdr:to>
      <xdr:col>8</xdr:col>
      <xdr:colOff>492225</xdr:colOff>
      <xdr:row>12</xdr:row>
      <xdr:rowOff>74250</xdr:rowOff>
    </xdr:to>
    <xdr:grpSp>
      <xdr:nvGrpSpPr>
        <xdr:cNvPr id="16" name="Группа 15"/>
        <xdr:cNvGrpSpPr/>
      </xdr:nvGrpSpPr>
      <xdr:grpSpPr>
        <a:xfrm>
          <a:off x="7943850" y="32480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104775</xdr:colOff>
      <xdr:row>9</xdr:row>
      <xdr:rowOff>114300</xdr:rowOff>
    </xdr:from>
    <xdr:to>
      <xdr:col>11</xdr:col>
      <xdr:colOff>107618</xdr:colOff>
      <xdr:row>13</xdr:row>
      <xdr:rowOff>91289</xdr:rowOff>
    </xdr:to>
    <xdr:cxnSp macro="">
      <xdr:nvCxnSpPr>
        <xdr:cNvPr id="25" name="Прямая соединительная линия 24"/>
        <xdr:cNvCxnSpPr/>
      </xdr:nvCxnSpPr>
      <xdr:spPr>
        <a:xfrm rot="16200000" flipH="1">
          <a:off x="9233127" y="3444648"/>
          <a:ext cx="738989" cy="28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10</xdr:row>
      <xdr:rowOff>66675</xdr:rowOff>
    </xdr:from>
    <xdr:to>
      <xdr:col>11</xdr:col>
      <xdr:colOff>206475</xdr:colOff>
      <xdr:row>12</xdr:row>
      <xdr:rowOff>45675</xdr:rowOff>
    </xdr:to>
    <xdr:grpSp>
      <xdr:nvGrpSpPr>
        <xdr:cNvPr id="19" name="Группа 18"/>
        <xdr:cNvGrpSpPr/>
      </xdr:nvGrpSpPr>
      <xdr:grpSpPr>
        <a:xfrm rot="10800000">
          <a:off x="9486900" y="32194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304801</xdr:colOff>
      <xdr:row>10</xdr:row>
      <xdr:rowOff>76200</xdr:rowOff>
    </xdr:from>
    <xdr:to>
      <xdr:col>14</xdr:col>
      <xdr:colOff>201438</xdr:colOff>
      <xdr:row>19</xdr:row>
      <xdr:rowOff>66677</xdr:rowOff>
    </xdr:to>
    <xdr:cxnSp macro="">
      <xdr:nvCxnSpPr>
        <xdr:cNvPr id="26" name="Прямая соединительная линия 25"/>
        <xdr:cNvCxnSpPr/>
      </xdr:nvCxnSpPr>
      <xdr:spPr>
        <a:xfrm rot="10800000" flipV="1">
          <a:off x="8582026" y="3228975"/>
          <a:ext cx="2944637" cy="170497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128025</xdr:colOff>
      <xdr:row>16</xdr:row>
      <xdr:rowOff>167250</xdr:rowOff>
    </xdr:from>
    <xdr:to>
      <xdr:col>10</xdr:col>
      <xdr:colOff>488025</xdr:colOff>
      <xdr:row>18</xdr:row>
      <xdr:rowOff>2250</xdr:rowOff>
    </xdr:to>
    <xdr:grpSp>
      <xdr:nvGrpSpPr>
        <xdr:cNvPr id="28" name="Группа 27"/>
        <xdr:cNvGrpSpPr/>
      </xdr:nvGrpSpPr>
      <xdr:grpSpPr>
        <a:xfrm rot="14520000">
          <a:off x="9086850" y="43910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447675</xdr:colOff>
      <xdr:row>8</xdr:row>
      <xdr:rowOff>114300</xdr:rowOff>
    </xdr:from>
    <xdr:to>
      <xdr:col>10</xdr:col>
      <xdr:colOff>199133</xdr:colOff>
      <xdr:row>10</xdr:row>
      <xdr:rowOff>99069</xdr:rowOff>
    </xdr:to>
    <xdr:grpSp>
      <xdr:nvGrpSpPr>
        <xdr:cNvPr id="3" name="Группа 2"/>
        <xdr:cNvGrpSpPr/>
      </xdr:nvGrpSpPr>
      <xdr:grpSpPr>
        <a:xfrm rot="1670272">
          <a:off x="8724900" y="28860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342107</xdr:colOff>
      <xdr:row>4</xdr:row>
      <xdr:rowOff>143669</xdr:rowOff>
    </xdr:from>
    <xdr:to>
      <xdr:col>10</xdr:col>
      <xdr:colOff>343695</xdr:colOff>
      <xdr:row>24</xdr:row>
      <xdr:rowOff>267494</xdr:rowOff>
    </xdr:to>
    <xdr:cxnSp macro="">
      <xdr:nvCxnSpPr>
        <xdr:cNvPr id="15" name="Прямая соединительная линия 14"/>
        <xdr:cNvCxnSpPr/>
      </xdr:nvCxnSpPr>
      <xdr:spPr>
        <a:xfrm rot="5400000"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8" name="Прямая соединительная линия 17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20" name="TextBox 19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15736</xdr:colOff>
      <xdr:row>3</xdr:row>
      <xdr:rowOff>146189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772525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22" name="TextBox 21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347100</xdr:colOff>
      <xdr:row>13</xdr:row>
      <xdr:rowOff>81525</xdr:rowOff>
    </xdr:from>
    <xdr:to>
      <xdr:col>12</xdr:col>
      <xdr:colOff>97500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9915525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57150</xdr:colOff>
      <xdr:row>13</xdr:row>
      <xdr:rowOff>171453</xdr:rowOff>
    </xdr:from>
    <xdr:to>
      <xdr:col>12</xdr:col>
      <xdr:colOff>65882</xdr:colOff>
      <xdr:row>24</xdr:row>
      <xdr:rowOff>486569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962233" y="5096670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11</xdr:col>
      <xdr:colOff>377686</xdr:colOff>
      <xdr:row>24</xdr:row>
      <xdr:rowOff>31889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9744075" y="5981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8</xdr:col>
      <xdr:colOff>457201</xdr:colOff>
      <xdr:row>24</xdr:row>
      <xdr:rowOff>19050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7994790" y="59688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11</xdr:col>
      <xdr:colOff>561975</xdr:colOff>
      <xdr:row>17</xdr:row>
      <xdr:rowOff>76200</xdr:rowOff>
    </xdr:from>
    <xdr:to>
      <xdr:col>12</xdr:col>
      <xdr:colOff>168375</xdr:colOff>
      <xdr:row>19</xdr:row>
      <xdr:rowOff>55200</xdr:rowOff>
    </xdr:to>
    <xdr:grpSp>
      <xdr:nvGrpSpPr>
        <xdr:cNvPr id="16" name="Группа 15"/>
        <xdr:cNvGrpSpPr/>
      </xdr:nvGrpSpPr>
      <xdr:grpSpPr>
        <a:xfrm>
          <a:off x="10058400" y="45624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171450</xdr:colOff>
      <xdr:row>14</xdr:row>
      <xdr:rowOff>0</xdr:rowOff>
    </xdr:from>
    <xdr:to>
      <xdr:col>9</xdr:col>
      <xdr:colOff>180182</xdr:colOff>
      <xdr:row>24</xdr:row>
      <xdr:rowOff>505616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7247733" y="5115717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17</xdr:row>
      <xdr:rowOff>66675</xdr:rowOff>
    </xdr:from>
    <xdr:to>
      <xdr:col>9</xdr:col>
      <xdr:colOff>273150</xdr:colOff>
      <xdr:row>19</xdr:row>
      <xdr:rowOff>45675</xdr:rowOff>
    </xdr:to>
    <xdr:grpSp>
      <xdr:nvGrpSpPr>
        <xdr:cNvPr id="20" name="Группа 19"/>
        <xdr:cNvGrpSpPr/>
      </xdr:nvGrpSpPr>
      <xdr:grpSpPr>
        <a:xfrm>
          <a:off x="8334375" y="45529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289950</xdr:colOff>
      <xdr:row>13</xdr:row>
      <xdr:rowOff>81525</xdr:rowOff>
    </xdr:from>
    <xdr:to>
      <xdr:col>11</xdr:col>
      <xdr:colOff>40350</xdr:colOff>
      <xdr:row>14</xdr:row>
      <xdr:rowOff>107025</xdr:rowOff>
    </xdr:to>
    <xdr:grpSp>
      <xdr:nvGrpSpPr>
        <xdr:cNvPr id="23" name="Группа 22"/>
        <xdr:cNvGrpSpPr/>
      </xdr:nvGrpSpPr>
      <xdr:grpSpPr>
        <a:xfrm rot="5400000">
          <a:off x="9248775" y="37338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104775</xdr:colOff>
      <xdr:row>13</xdr:row>
      <xdr:rowOff>95250</xdr:rowOff>
    </xdr:from>
    <xdr:to>
      <xdr:col>8</xdr:col>
      <xdr:colOff>464775</xdr:colOff>
      <xdr:row>14</xdr:row>
      <xdr:rowOff>120750</xdr:rowOff>
    </xdr:to>
    <xdr:grpSp>
      <xdr:nvGrpSpPr>
        <xdr:cNvPr id="26" name="Группа 25"/>
        <xdr:cNvGrpSpPr/>
      </xdr:nvGrpSpPr>
      <xdr:grpSpPr>
        <a:xfrm rot="5400000">
          <a:off x="7844400" y="3747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342900</xdr:colOff>
      <xdr:row>13</xdr:row>
      <xdr:rowOff>95250</xdr:rowOff>
    </xdr:from>
    <xdr:to>
      <xdr:col>13</xdr:col>
      <xdr:colOff>93300</xdr:colOff>
      <xdr:row>14</xdr:row>
      <xdr:rowOff>120750</xdr:rowOff>
    </xdr:to>
    <xdr:grpSp>
      <xdr:nvGrpSpPr>
        <xdr:cNvPr id="29" name="Группа 28"/>
        <xdr:cNvGrpSpPr/>
      </xdr:nvGrpSpPr>
      <xdr:grpSpPr>
        <a:xfrm rot="5400000">
          <a:off x="10520925" y="37475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32" name="TextBox 31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352425</xdr:colOff>
      <xdr:row>13</xdr:row>
      <xdr:rowOff>171449</xdr:rowOff>
    </xdr:from>
    <xdr:to>
      <xdr:col>10</xdr:col>
      <xdr:colOff>361160</xdr:colOff>
      <xdr:row>24</xdr:row>
      <xdr:rowOff>248442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157371" y="4977603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12</xdr:row>
      <xdr:rowOff>57150</xdr:rowOff>
    </xdr:from>
    <xdr:ext cx="524631" cy="264560"/>
    <xdr:sp macro="" textlink="">
      <xdr:nvSpPr>
        <xdr:cNvPr id="14" name="TextBox 13"/>
        <xdr:cNvSpPr txBox="1"/>
      </xdr:nvSpPr>
      <xdr:spPr>
        <a:xfrm>
          <a:off x="67913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35747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792536" y="59498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238125</xdr:colOff>
      <xdr:row>16</xdr:row>
      <xdr:rowOff>133350</xdr:rowOff>
    </xdr:from>
    <xdr:to>
      <xdr:col>10</xdr:col>
      <xdr:colOff>454125</xdr:colOff>
      <xdr:row>18</xdr:row>
      <xdr:rowOff>112350</xdr:rowOff>
    </xdr:to>
    <xdr:grpSp>
      <xdr:nvGrpSpPr>
        <xdr:cNvPr id="16" name="Группа 15"/>
        <xdr:cNvGrpSpPr/>
      </xdr:nvGrpSpPr>
      <xdr:grpSpPr>
        <a:xfrm>
          <a:off x="9124950" y="44291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38100</xdr:colOff>
      <xdr:row>13</xdr:row>
      <xdr:rowOff>171450</xdr:rowOff>
    </xdr:from>
    <xdr:to>
      <xdr:col>10</xdr:col>
      <xdr:colOff>361950</xdr:colOff>
      <xdr:row>13</xdr:row>
      <xdr:rowOff>180975</xdr:rowOff>
    </xdr:to>
    <xdr:cxnSp macro="">
      <xdr:nvCxnSpPr>
        <xdr:cNvPr id="19" name="Прямая соединительная линия 18"/>
        <xdr:cNvCxnSpPr/>
      </xdr:nvCxnSpPr>
      <xdr:spPr>
        <a:xfrm>
          <a:off x="7096125" y="38957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57150</xdr:colOff>
      <xdr:row>13</xdr:row>
      <xdr:rowOff>171453</xdr:rowOff>
    </xdr:from>
    <xdr:to>
      <xdr:col>12</xdr:col>
      <xdr:colOff>65882</xdr:colOff>
      <xdr:row>24</xdr:row>
      <xdr:rowOff>486569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962233" y="5096670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377686</xdr:colOff>
      <xdr:row>24</xdr:row>
      <xdr:rowOff>31889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9744075" y="5981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8</xdr:col>
      <xdr:colOff>457201</xdr:colOff>
      <xdr:row>24</xdr:row>
      <xdr:rowOff>19050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7994790" y="59688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561975</xdr:colOff>
      <xdr:row>17</xdr:row>
      <xdr:rowOff>76200</xdr:rowOff>
    </xdr:from>
    <xdr:to>
      <xdr:col>12</xdr:col>
      <xdr:colOff>168375</xdr:colOff>
      <xdr:row>19</xdr:row>
      <xdr:rowOff>55200</xdr:rowOff>
    </xdr:to>
    <xdr:grpSp>
      <xdr:nvGrpSpPr>
        <xdr:cNvPr id="16" name="Группа 15"/>
        <xdr:cNvGrpSpPr/>
      </xdr:nvGrpSpPr>
      <xdr:grpSpPr>
        <a:xfrm>
          <a:off x="10058400" y="45624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171450</xdr:colOff>
      <xdr:row>14</xdr:row>
      <xdr:rowOff>0</xdr:rowOff>
    </xdr:from>
    <xdr:to>
      <xdr:col>9</xdr:col>
      <xdr:colOff>180182</xdr:colOff>
      <xdr:row>24</xdr:row>
      <xdr:rowOff>505616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7247733" y="5115717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17</xdr:row>
      <xdr:rowOff>66675</xdr:rowOff>
    </xdr:from>
    <xdr:to>
      <xdr:col>9</xdr:col>
      <xdr:colOff>273150</xdr:colOff>
      <xdr:row>19</xdr:row>
      <xdr:rowOff>45675</xdr:rowOff>
    </xdr:to>
    <xdr:grpSp>
      <xdr:nvGrpSpPr>
        <xdr:cNvPr id="20" name="Группа 19"/>
        <xdr:cNvGrpSpPr/>
      </xdr:nvGrpSpPr>
      <xdr:grpSpPr>
        <a:xfrm>
          <a:off x="8334375" y="45529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289950</xdr:colOff>
      <xdr:row>13</xdr:row>
      <xdr:rowOff>81525</xdr:rowOff>
    </xdr:from>
    <xdr:to>
      <xdr:col>11</xdr:col>
      <xdr:colOff>40350</xdr:colOff>
      <xdr:row>14</xdr:row>
      <xdr:rowOff>107025</xdr:rowOff>
    </xdr:to>
    <xdr:grpSp>
      <xdr:nvGrpSpPr>
        <xdr:cNvPr id="23" name="Группа 22"/>
        <xdr:cNvGrpSpPr/>
      </xdr:nvGrpSpPr>
      <xdr:grpSpPr>
        <a:xfrm rot="5400000">
          <a:off x="9248775" y="37338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104775</xdr:colOff>
      <xdr:row>13</xdr:row>
      <xdr:rowOff>95250</xdr:rowOff>
    </xdr:from>
    <xdr:to>
      <xdr:col>8</xdr:col>
      <xdr:colOff>464775</xdr:colOff>
      <xdr:row>14</xdr:row>
      <xdr:rowOff>120750</xdr:rowOff>
    </xdr:to>
    <xdr:grpSp>
      <xdr:nvGrpSpPr>
        <xdr:cNvPr id="26" name="Группа 25"/>
        <xdr:cNvGrpSpPr/>
      </xdr:nvGrpSpPr>
      <xdr:grpSpPr>
        <a:xfrm rot="5400000">
          <a:off x="7844400" y="3747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342900</xdr:colOff>
      <xdr:row>13</xdr:row>
      <xdr:rowOff>95250</xdr:rowOff>
    </xdr:from>
    <xdr:to>
      <xdr:col>13</xdr:col>
      <xdr:colOff>93300</xdr:colOff>
      <xdr:row>14</xdr:row>
      <xdr:rowOff>120750</xdr:rowOff>
    </xdr:to>
    <xdr:grpSp>
      <xdr:nvGrpSpPr>
        <xdr:cNvPr id="29" name="Группа 28"/>
        <xdr:cNvGrpSpPr/>
      </xdr:nvGrpSpPr>
      <xdr:grpSpPr>
        <a:xfrm rot="5400000">
          <a:off x="10520925" y="37475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32" name="TextBox 31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9</xdr:col>
      <xdr:colOff>161925</xdr:colOff>
      <xdr:row>3</xdr:row>
      <xdr:rowOff>95250</xdr:rowOff>
    </xdr:from>
    <xdr:to>
      <xdr:col>9</xdr:col>
      <xdr:colOff>170657</xdr:colOff>
      <xdr:row>14</xdr:row>
      <xdr:rowOff>19841</xdr:rowOff>
    </xdr:to>
    <xdr:cxnSp macro="">
      <xdr:nvCxnSpPr>
        <xdr:cNvPr id="33" name="Прямая соединительная линия 32"/>
        <xdr:cNvCxnSpPr/>
      </xdr:nvCxnSpPr>
      <xdr:spPr>
        <a:xfrm rot="16200000" flipH="1">
          <a:off x="7238208" y="2724942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8</xdr:row>
      <xdr:rowOff>180975</xdr:rowOff>
    </xdr:from>
    <xdr:to>
      <xdr:col>9</xdr:col>
      <xdr:colOff>273150</xdr:colOff>
      <xdr:row>10</xdr:row>
      <xdr:rowOff>159975</xdr:rowOff>
    </xdr:to>
    <xdr:grpSp>
      <xdr:nvGrpSpPr>
        <xdr:cNvPr id="34" name="Группа 33"/>
        <xdr:cNvGrpSpPr/>
      </xdr:nvGrpSpPr>
      <xdr:grpSpPr>
        <a:xfrm>
          <a:off x="8334375" y="29527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447675</xdr:colOff>
      <xdr:row>3</xdr:row>
      <xdr:rowOff>190500</xdr:rowOff>
    </xdr:from>
    <xdr:ext cx="264560" cy="524631"/>
    <xdr:sp macro="" textlink="">
      <xdr:nvSpPr>
        <xdr:cNvPr id="37" name="TextBox 36"/>
        <xdr:cNvSpPr txBox="1"/>
      </xdr:nvSpPr>
      <xdr:spPr>
        <a:xfrm rot="16200000">
          <a:off x="7985264" y="17492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82241" y="4654670"/>
          <a:ext cx="361058" cy="363972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82241" y="3899858"/>
          <a:ext cx="457200" cy="466032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495299</xdr:colOff>
      <xdr:row>13</xdr:row>
      <xdr:rowOff>180975</xdr:rowOff>
    </xdr:from>
    <xdr:to>
      <xdr:col>12</xdr:col>
      <xdr:colOff>504824</xdr:colOff>
      <xdr:row>17</xdr:row>
      <xdr:rowOff>57151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10286999" y="4219575"/>
          <a:ext cx="638176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1238250</xdr:colOff>
      <xdr:row>11</xdr:row>
      <xdr:rowOff>123825</xdr:rowOff>
    </xdr:from>
    <xdr:ext cx="524631" cy="264560"/>
    <xdr:sp macro="" textlink="">
      <xdr:nvSpPr>
        <xdr:cNvPr id="14" name="TextBox 13"/>
        <xdr:cNvSpPr txBox="1"/>
      </xdr:nvSpPr>
      <xdr:spPr>
        <a:xfrm>
          <a:off x="6800850" y="34671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7</xdr:col>
      <xdr:colOff>28575</xdr:colOff>
      <xdr:row>13</xdr:row>
      <xdr:rowOff>180975</xdr:rowOff>
    </xdr:from>
    <xdr:to>
      <xdr:col>10</xdr:col>
      <xdr:colOff>352425</xdr:colOff>
      <xdr:row>14</xdr:row>
      <xdr:rowOff>0</xdr:rowOff>
    </xdr:to>
    <xdr:cxnSp macro="">
      <xdr:nvCxnSpPr>
        <xdr:cNvPr id="16" name="Прямая соединительная линия 15"/>
        <xdr:cNvCxnSpPr/>
      </xdr:nvCxnSpPr>
      <xdr:spPr>
        <a:xfrm>
          <a:off x="70866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4</xdr:row>
      <xdr:rowOff>114300</xdr:rowOff>
    </xdr:from>
    <xdr:to>
      <xdr:col>10</xdr:col>
      <xdr:colOff>361160</xdr:colOff>
      <xdr:row>14</xdr:row>
      <xdr:rowOff>793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8157371" y="2824954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9</xdr:row>
      <xdr:rowOff>19050</xdr:rowOff>
    </xdr:from>
    <xdr:to>
      <xdr:col>10</xdr:col>
      <xdr:colOff>463650</xdr:colOff>
      <xdr:row>10</xdr:row>
      <xdr:rowOff>188550</xdr:rowOff>
    </xdr:to>
    <xdr:grpSp>
      <xdr:nvGrpSpPr>
        <xdr:cNvPr id="18" name="Группа 17"/>
        <xdr:cNvGrpSpPr/>
      </xdr:nvGrpSpPr>
      <xdr:grpSpPr>
        <a:xfrm>
          <a:off x="9152626" y="2975394"/>
          <a:ext cx="216000" cy="358203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152400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794889" y="1711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8</xdr:col>
      <xdr:colOff>518550</xdr:colOff>
      <xdr:row>13</xdr:row>
      <xdr:rowOff>91050</xdr:rowOff>
    </xdr:from>
    <xdr:to>
      <xdr:col>9</xdr:col>
      <xdr:colOff>268950</xdr:colOff>
      <xdr:row>14</xdr:row>
      <xdr:rowOff>116550</xdr:rowOff>
    </xdr:to>
    <xdr:grpSp>
      <xdr:nvGrpSpPr>
        <xdr:cNvPr id="22" name="Группа 21"/>
        <xdr:cNvGrpSpPr/>
      </xdr:nvGrpSpPr>
      <xdr:grpSpPr>
        <a:xfrm rot="5400000">
          <a:off x="8275069" y="3728588"/>
          <a:ext cx="214202" cy="361438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400050</xdr:colOff>
      <xdr:row>13</xdr:row>
      <xdr:rowOff>66675</xdr:rowOff>
    </xdr:from>
    <xdr:to>
      <xdr:col>12</xdr:col>
      <xdr:colOff>150450</xdr:colOff>
      <xdr:row>14</xdr:row>
      <xdr:rowOff>92175</xdr:rowOff>
    </xdr:to>
    <xdr:grpSp>
      <xdr:nvGrpSpPr>
        <xdr:cNvPr id="25" name="Группа 24"/>
        <xdr:cNvGrpSpPr/>
      </xdr:nvGrpSpPr>
      <xdr:grpSpPr>
        <a:xfrm rot="5400000">
          <a:off x="9989682" y="3704213"/>
          <a:ext cx="214202" cy="361438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38101</xdr:colOff>
      <xdr:row>14</xdr:row>
      <xdr:rowOff>1</xdr:rowOff>
    </xdr:from>
    <xdr:to>
      <xdr:col>10</xdr:col>
      <xdr:colOff>47626</xdr:colOff>
      <xdr:row>17</xdr:row>
      <xdr:rowOff>66677</xdr:rowOff>
    </xdr:to>
    <xdr:cxnSp macro="">
      <xdr:nvCxnSpPr>
        <xdr:cNvPr id="29" name="Прямая соединительная линия 28"/>
        <xdr:cNvCxnSpPr/>
      </xdr:nvCxnSpPr>
      <xdr:spPr>
        <a:xfrm rot="16200000" flipH="1">
          <a:off x="8610601" y="4229101"/>
          <a:ext cx="638176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47628</xdr:colOff>
      <xdr:row>17</xdr:row>
      <xdr:rowOff>47624</xdr:rowOff>
    </xdr:from>
    <xdr:to>
      <xdr:col>12</xdr:col>
      <xdr:colOff>514351</xdr:colOff>
      <xdr:row>17</xdr:row>
      <xdr:rowOff>57149</xdr:rowOff>
    </xdr:to>
    <xdr:cxnSp macro="">
      <xdr:nvCxnSpPr>
        <xdr:cNvPr id="30" name="Прямая соединительная линия 29"/>
        <xdr:cNvCxnSpPr/>
      </xdr:nvCxnSpPr>
      <xdr:spPr>
        <a:xfrm rot="10800000" flipV="1">
          <a:off x="8934453" y="4533899"/>
          <a:ext cx="1685923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533456</xdr:colOff>
      <xdr:row>16</xdr:row>
      <xdr:rowOff>161756</xdr:rowOff>
    </xdr:from>
    <xdr:to>
      <xdr:col>12</xdr:col>
      <xdr:colOff>193856</xdr:colOff>
      <xdr:row>17</xdr:row>
      <xdr:rowOff>133256</xdr:rowOff>
    </xdr:to>
    <xdr:grpSp>
      <xdr:nvGrpSpPr>
        <xdr:cNvPr id="33" name="Группа 32"/>
        <xdr:cNvGrpSpPr/>
      </xdr:nvGrpSpPr>
      <xdr:grpSpPr>
        <a:xfrm rot="5400000">
          <a:off x="10105087" y="4383403"/>
          <a:ext cx="160203" cy="271438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14</xdr:row>
      <xdr:rowOff>104774</xdr:rowOff>
    </xdr:from>
    <xdr:to>
      <xdr:col>10</xdr:col>
      <xdr:colOff>342110</xdr:colOff>
      <xdr:row>24</xdr:row>
      <xdr:rowOff>372267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138321" y="5101428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16</xdr:row>
      <xdr:rowOff>28575</xdr:rowOff>
    </xdr:from>
    <xdr:to>
      <xdr:col>14</xdr:col>
      <xdr:colOff>47625</xdr:colOff>
      <xdr:row>16</xdr:row>
      <xdr:rowOff>38100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43243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14</xdr:row>
      <xdr:rowOff>66675</xdr:rowOff>
    </xdr:from>
    <xdr:ext cx="524631" cy="264560"/>
    <xdr:sp macro="" textlink="">
      <xdr:nvSpPr>
        <xdr:cNvPr id="13" name="TextBox 12"/>
        <xdr:cNvSpPr txBox="1"/>
      </xdr:nvSpPr>
      <xdr:spPr>
        <a:xfrm>
          <a:off x="11058525" y="3981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12</xdr:row>
      <xdr:rowOff>57150</xdr:rowOff>
    </xdr:from>
    <xdr:ext cx="524631" cy="264560"/>
    <xdr:sp macro="" textlink="">
      <xdr:nvSpPr>
        <xdr:cNvPr id="14" name="TextBox 13"/>
        <xdr:cNvSpPr txBox="1"/>
      </xdr:nvSpPr>
      <xdr:spPr>
        <a:xfrm>
          <a:off x="67913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7</xdr:col>
      <xdr:colOff>19050</xdr:colOff>
      <xdr:row>14</xdr:row>
      <xdr:rowOff>114300</xdr:rowOff>
    </xdr:from>
    <xdr:to>
      <xdr:col>10</xdr:col>
      <xdr:colOff>342900</xdr:colOff>
      <xdr:row>14</xdr:row>
      <xdr:rowOff>123825</xdr:rowOff>
    </xdr:to>
    <xdr:cxnSp macro="">
      <xdr:nvCxnSpPr>
        <xdr:cNvPr id="16" name="Прямая соединительная линия 15"/>
        <xdr:cNvCxnSpPr/>
      </xdr:nvCxnSpPr>
      <xdr:spPr>
        <a:xfrm>
          <a:off x="7077075" y="402907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5</xdr:row>
      <xdr:rowOff>47625</xdr:rowOff>
    </xdr:from>
    <xdr:to>
      <xdr:col>10</xdr:col>
      <xdr:colOff>46835</xdr:colOff>
      <xdr:row>14</xdr:row>
      <xdr:rowOff>124618</xdr:rowOff>
    </xdr:to>
    <xdr:cxnSp macro="">
      <xdr:nvCxnSpPr>
        <xdr:cNvPr id="17" name="Прямая соединительная линия 16"/>
        <xdr:cNvCxnSpPr/>
      </xdr:nvCxnSpPr>
      <xdr:spPr>
        <a:xfrm rot="16200000" flipH="1">
          <a:off x="7843046" y="2948779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542925</xdr:colOff>
      <xdr:row>9</xdr:row>
      <xdr:rowOff>142875</xdr:rowOff>
    </xdr:from>
    <xdr:to>
      <xdr:col>10</xdr:col>
      <xdr:colOff>149325</xdr:colOff>
      <xdr:row>11</xdr:row>
      <xdr:rowOff>121875</xdr:rowOff>
    </xdr:to>
    <xdr:grpSp>
      <xdr:nvGrpSpPr>
        <xdr:cNvPr id="18" name="Группа 17"/>
        <xdr:cNvGrpSpPr/>
      </xdr:nvGrpSpPr>
      <xdr:grpSpPr>
        <a:xfrm>
          <a:off x="8820150" y="3105150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333375</xdr:colOff>
      <xdr:row>4</xdr:row>
      <xdr:rowOff>76200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480564" y="18350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242325</xdr:colOff>
      <xdr:row>15</xdr:row>
      <xdr:rowOff>119625</xdr:rowOff>
    </xdr:from>
    <xdr:to>
      <xdr:col>11</xdr:col>
      <xdr:colOff>602325</xdr:colOff>
      <xdr:row>16</xdr:row>
      <xdr:rowOff>145125</xdr:rowOff>
    </xdr:to>
    <xdr:grpSp>
      <xdr:nvGrpSpPr>
        <xdr:cNvPr id="22" name="Группа 21"/>
        <xdr:cNvGrpSpPr/>
      </xdr:nvGrpSpPr>
      <xdr:grpSpPr>
        <a:xfrm rot="5400000">
          <a:off x="9810750" y="41529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14288</xdr:colOff>
      <xdr:row>14</xdr:row>
      <xdr:rowOff>9525</xdr:rowOff>
    </xdr:from>
    <xdr:to>
      <xdr:col>10</xdr:col>
      <xdr:colOff>323850</xdr:colOff>
      <xdr:row>14</xdr:row>
      <xdr:rowOff>14288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72313" y="3924300"/>
          <a:ext cx="2138362" cy="476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1270139</xdr:colOff>
      <xdr:row>12</xdr:row>
      <xdr:rowOff>110985</xdr:rowOff>
    </xdr:from>
    <xdr:ext cx="524631" cy="264560"/>
    <xdr:sp macro="" textlink="">
      <xdr:nvSpPr>
        <xdr:cNvPr id="13" name="TextBox 12"/>
        <xdr:cNvSpPr txBox="1"/>
      </xdr:nvSpPr>
      <xdr:spPr>
        <a:xfrm>
          <a:off x="6832739" y="364476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4</xdr:row>
      <xdr:rowOff>123826</xdr:rowOff>
    </xdr:from>
    <xdr:to>
      <xdr:col>10</xdr:col>
      <xdr:colOff>315119</xdr:colOff>
      <xdr:row>14</xdr:row>
      <xdr:rowOff>18257</xdr:rowOff>
    </xdr:to>
    <xdr:cxnSp macro="">
      <xdr:nvCxnSpPr>
        <xdr:cNvPr id="18" name="Прямая соединительная линия 17"/>
        <xdr:cNvCxnSpPr/>
      </xdr:nvCxnSpPr>
      <xdr:spPr>
        <a:xfrm rot="5400000">
          <a:off x="8111331" y="2842420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19" name="Группа 18"/>
        <xdr:cNvGrpSpPr/>
      </xdr:nvGrpSpPr>
      <xdr:grpSpPr>
        <a:xfrm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44311</xdr:colOff>
      <xdr:row>3</xdr:row>
      <xdr:rowOff>89039</xdr:rowOff>
    </xdr:from>
    <xdr:ext cx="264560" cy="524631"/>
    <xdr:sp macro="" textlink="">
      <xdr:nvSpPr>
        <xdr:cNvPr id="28" name="TextBox 27"/>
        <xdr:cNvSpPr txBox="1"/>
      </xdr:nvSpPr>
      <xdr:spPr>
        <a:xfrm rot="16200000">
          <a:off x="8801100" y="16478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495300</xdr:colOff>
      <xdr:row>3</xdr:row>
      <xdr:rowOff>85728</xdr:rowOff>
    </xdr:from>
    <xdr:to>
      <xdr:col>11</xdr:col>
      <xdr:colOff>504032</xdr:colOff>
      <xdr:row>14</xdr:row>
      <xdr:rowOff>10319</xdr:rowOff>
    </xdr:to>
    <xdr:cxnSp macro="">
      <xdr:nvCxnSpPr>
        <xdr:cNvPr id="8" name="Прямая соединительная линия 7"/>
        <xdr:cNvCxnSpPr/>
      </xdr:nvCxnSpPr>
      <xdr:spPr>
        <a:xfrm rot="16200000" flipH="1">
          <a:off x="8790783" y="2715420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9" name="Прямая соединительная линия 8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0" name="TextBox 9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187187</xdr:colOff>
      <xdr:row>3</xdr:row>
      <xdr:rowOff>155714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9553576" y="1714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438151</xdr:colOff>
      <xdr:row>10</xdr:row>
      <xdr:rowOff>104775</xdr:rowOff>
    </xdr:from>
    <xdr:ext cx="264560" cy="524631"/>
    <xdr:sp macro="" textlink="">
      <xdr:nvSpPr>
        <xdr:cNvPr id="12" name="TextBox 11"/>
        <xdr:cNvSpPr txBox="1"/>
      </xdr:nvSpPr>
      <xdr:spPr>
        <a:xfrm rot="4559103">
          <a:off x="7975740" y="33875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11</xdr:col>
      <xdr:colOff>381000</xdr:colOff>
      <xdr:row>8</xdr:row>
      <xdr:rowOff>104775</xdr:rowOff>
    </xdr:from>
    <xdr:to>
      <xdr:col>11</xdr:col>
      <xdr:colOff>597000</xdr:colOff>
      <xdr:row>10</xdr:row>
      <xdr:rowOff>83775</xdr:rowOff>
    </xdr:to>
    <xdr:grpSp>
      <xdr:nvGrpSpPr>
        <xdr:cNvPr id="13" name="Группа 12"/>
        <xdr:cNvGrpSpPr/>
      </xdr:nvGrpSpPr>
      <xdr:grpSpPr>
        <a:xfrm>
          <a:off x="9877425" y="287655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209550</xdr:colOff>
      <xdr:row>7</xdr:row>
      <xdr:rowOff>66675</xdr:rowOff>
    </xdr:from>
    <xdr:to>
      <xdr:col>8</xdr:col>
      <xdr:colOff>436335</xdr:colOff>
      <xdr:row>14</xdr:row>
      <xdr:rowOff>31405</xdr:rowOff>
    </xdr:to>
    <xdr:cxnSp macro="">
      <xdr:nvCxnSpPr>
        <xdr:cNvPr id="16" name="Прямая соединительная линия 15"/>
        <xdr:cNvCxnSpPr/>
      </xdr:nvCxnSpPr>
      <xdr:spPr>
        <a:xfrm rot="16200000" flipV="1">
          <a:off x="7341453" y="3183672"/>
          <a:ext cx="1298230" cy="22678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8</xdr:row>
      <xdr:rowOff>123825</xdr:rowOff>
    </xdr:from>
    <xdr:to>
      <xdr:col>8</xdr:col>
      <xdr:colOff>387450</xdr:colOff>
      <xdr:row>10</xdr:row>
      <xdr:rowOff>102825</xdr:rowOff>
    </xdr:to>
    <xdr:grpSp>
      <xdr:nvGrpSpPr>
        <xdr:cNvPr id="17" name="Группа 16"/>
        <xdr:cNvGrpSpPr/>
      </xdr:nvGrpSpPr>
      <xdr:grpSpPr>
        <a:xfrm rot="10447561">
          <a:off x="7839075" y="289560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26" name="TextBox 25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456408</xdr:colOff>
      <xdr:row>14</xdr:row>
      <xdr:rowOff>28578</xdr:rowOff>
    </xdr:from>
    <xdr:to>
      <xdr:col>10</xdr:col>
      <xdr:colOff>457200</xdr:colOff>
      <xdr:row>18</xdr:row>
      <xdr:rowOff>134140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909848" y="4376738"/>
          <a:ext cx="867562" cy="7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14</xdr:row>
      <xdr:rowOff>9525</xdr:rowOff>
    </xdr:from>
    <xdr:to>
      <xdr:col>8</xdr:col>
      <xdr:colOff>248442</xdr:colOff>
      <xdr:row>18</xdr:row>
      <xdr:rowOff>115087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7481890" y="4357685"/>
          <a:ext cx="867562" cy="7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18</xdr:row>
      <xdr:rowOff>114300</xdr:rowOff>
    </xdr:from>
    <xdr:to>
      <xdr:col>10</xdr:col>
      <xdr:colOff>457200</xdr:colOff>
      <xdr:row>18</xdr:row>
      <xdr:rowOff>133351</xdr:rowOff>
    </xdr:to>
    <xdr:cxnSp macro="">
      <xdr:nvCxnSpPr>
        <xdr:cNvPr id="29" name="Прямая соединительная линия 28"/>
        <xdr:cNvCxnSpPr/>
      </xdr:nvCxnSpPr>
      <xdr:spPr>
        <a:xfrm>
          <a:off x="7896225" y="4791075"/>
          <a:ext cx="1447800" cy="190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15</xdr:row>
      <xdr:rowOff>57150</xdr:rowOff>
    </xdr:from>
    <xdr:to>
      <xdr:col>10</xdr:col>
      <xdr:colOff>558900</xdr:colOff>
      <xdr:row>17</xdr:row>
      <xdr:rowOff>36150</xdr:rowOff>
    </xdr:to>
    <xdr:grpSp>
      <xdr:nvGrpSpPr>
        <xdr:cNvPr id="30" name="Группа 29"/>
        <xdr:cNvGrpSpPr/>
      </xdr:nvGrpSpPr>
      <xdr:grpSpPr>
        <a:xfrm>
          <a:off x="9229725" y="41624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133350</xdr:colOff>
      <xdr:row>15</xdr:row>
      <xdr:rowOff>66675</xdr:rowOff>
    </xdr:from>
    <xdr:to>
      <xdr:col>8</xdr:col>
      <xdr:colOff>349350</xdr:colOff>
      <xdr:row>17</xdr:row>
      <xdr:rowOff>45675</xdr:rowOff>
    </xdr:to>
    <xdr:grpSp>
      <xdr:nvGrpSpPr>
        <xdr:cNvPr id="33" name="Группа 32"/>
        <xdr:cNvGrpSpPr/>
      </xdr:nvGrpSpPr>
      <xdr:grpSpPr>
        <a:xfrm>
          <a:off x="7800975" y="41719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219074</xdr:colOff>
      <xdr:row>17</xdr:row>
      <xdr:rowOff>161925</xdr:rowOff>
    </xdr:from>
    <xdr:to>
      <xdr:col>9</xdr:col>
      <xdr:colOff>580132</xdr:colOff>
      <xdr:row>19</xdr:row>
      <xdr:rowOff>146694</xdr:rowOff>
    </xdr:to>
    <xdr:grpSp>
      <xdr:nvGrpSpPr>
        <xdr:cNvPr id="36" name="Группа 35"/>
        <xdr:cNvGrpSpPr/>
      </xdr:nvGrpSpPr>
      <xdr:grpSpPr>
        <a:xfrm rot="1670272">
          <a:off x="8496299" y="4648200"/>
          <a:ext cx="361058" cy="365769"/>
          <a:chOff x="7114605" y="1263243"/>
          <a:chExt cx="361058" cy="363501"/>
        </a:xfrm>
      </xdr:grpSpPr>
      <xdr:sp macro="" textlink="">
        <xdr:nvSpPr>
          <xdr:cNvPr id="37" name="Хорда 3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8" name="Хорда 3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352425</xdr:colOff>
      <xdr:row>13</xdr:row>
      <xdr:rowOff>171449</xdr:rowOff>
    </xdr:from>
    <xdr:to>
      <xdr:col>10</xdr:col>
      <xdr:colOff>361160</xdr:colOff>
      <xdr:row>24</xdr:row>
      <xdr:rowOff>248442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157371" y="4977603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12</xdr:row>
      <xdr:rowOff>57150</xdr:rowOff>
    </xdr:from>
    <xdr:ext cx="453137" cy="264560"/>
    <xdr:sp macro="" textlink="">
      <xdr:nvSpPr>
        <xdr:cNvPr id="14" name="TextBox 13"/>
        <xdr:cNvSpPr txBox="1"/>
      </xdr:nvSpPr>
      <xdr:spPr>
        <a:xfrm>
          <a:off x="6791325" y="35909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7</xdr:col>
      <xdr:colOff>19050</xdr:colOff>
      <xdr:row>14</xdr:row>
      <xdr:rowOff>114300</xdr:rowOff>
    </xdr:from>
    <xdr:to>
      <xdr:col>10</xdr:col>
      <xdr:colOff>342900</xdr:colOff>
      <xdr:row>14</xdr:row>
      <xdr:rowOff>123825</xdr:rowOff>
    </xdr:to>
    <xdr:cxnSp macro="">
      <xdr:nvCxnSpPr>
        <xdr:cNvPr id="19" name="Прямая соединительная линия 18"/>
        <xdr:cNvCxnSpPr/>
      </xdr:nvCxnSpPr>
      <xdr:spPr>
        <a:xfrm>
          <a:off x="7077075" y="402907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352425</xdr:colOff>
      <xdr:row>4</xdr:row>
      <xdr:rowOff>114300</xdr:rowOff>
    </xdr:from>
    <xdr:to>
      <xdr:col>10</xdr:col>
      <xdr:colOff>361160</xdr:colOff>
      <xdr:row>14</xdr:row>
      <xdr:rowOff>793</xdr:rowOff>
    </xdr:to>
    <xdr:cxnSp macro="">
      <xdr:nvCxnSpPr>
        <xdr:cNvPr id="20" name="Прямая соединительная линия 19"/>
        <xdr:cNvCxnSpPr/>
      </xdr:nvCxnSpPr>
      <xdr:spPr>
        <a:xfrm rot="16200000" flipH="1">
          <a:off x="8157371" y="2824954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9</xdr:row>
      <xdr:rowOff>19050</xdr:rowOff>
    </xdr:from>
    <xdr:to>
      <xdr:col>10</xdr:col>
      <xdr:colOff>463650</xdr:colOff>
      <xdr:row>10</xdr:row>
      <xdr:rowOff>188550</xdr:rowOff>
    </xdr:to>
    <xdr:grpSp>
      <xdr:nvGrpSpPr>
        <xdr:cNvPr id="16" name="Группа 15"/>
        <xdr:cNvGrpSpPr/>
      </xdr:nvGrpSpPr>
      <xdr:grpSpPr>
        <a:xfrm>
          <a:off x="9134475" y="29813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152400</xdr:rowOff>
    </xdr:from>
    <xdr:ext cx="264560" cy="524631"/>
    <xdr:sp macro="" textlink="">
      <xdr:nvSpPr>
        <xdr:cNvPr id="21" name="TextBox 20"/>
        <xdr:cNvSpPr txBox="1"/>
      </xdr:nvSpPr>
      <xdr:spPr>
        <a:xfrm rot="16200000">
          <a:off x="8794889" y="1711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8</xdr:col>
      <xdr:colOff>509025</xdr:colOff>
      <xdr:row>14</xdr:row>
      <xdr:rowOff>24375</xdr:rowOff>
    </xdr:from>
    <xdr:to>
      <xdr:col>9</xdr:col>
      <xdr:colOff>259425</xdr:colOff>
      <xdr:row>15</xdr:row>
      <xdr:rowOff>49875</xdr:rowOff>
    </xdr:to>
    <xdr:grpSp>
      <xdr:nvGrpSpPr>
        <xdr:cNvPr id="22" name="Группа 21"/>
        <xdr:cNvGrpSpPr/>
      </xdr:nvGrpSpPr>
      <xdr:grpSpPr>
        <a:xfrm rot="5400000">
          <a:off x="8248650" y="38671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14</xdr:row>
      <xdr:rowOff>9526</xdr:rowOff>
    </xdr:from>
    <xdr:to>
      <xdr:col>10</xdr:col>
      <xdr:colOff>323850</xdr:colOff>
      <xdr:row>16</xdr:row>
      <xdr:rowOff>142875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162800" y="3924301"/>
          <a:ext cx="2047875" cy="5143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1353510</xdr:colOff>
      <xdr:row>15</xdr:row>
      <xdr:rowOff>63360</xdr:rowOff>
    </xdr:from>
    <xdr:ext cx="453137" cy="264560"/>
    <xdr:sp macro="" textlink="">
      <xdr:nvSpPr>
        <xdr:cNvPr id="12" name="TextBox 11"/>
        <xdr:cNvSpPr txBox="1"/>
      </xdr:nvSpPr>
      <xdr:spPr>
        <a:xfrm rot="20690008">
          <a:off x="6916110" y="416863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5</xdr:row>
      <xdr:rowOff>57151</xdr:rowOff>
    </xdr:from>
    <xdr:to>
      <xdr:col>10</xdr:col>
      <xdr:colOff>315120</xdr:colOff>
      <xdr:row>24</xdr:row>
      <xdr:rowOff>257178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7101284" y="3976293"/>
          <a:ext cx="4200527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451875</xdr:colOff>
      <xdr:row>14</xdr:row>
      <xdr:rowOff>138675</xdr:rowOff>
    </xdr:from>
    <xdr:to>
      <xdr:col>9</xdr:col>
      <xdr:colOff>202275</xdr:colOff>
      <xdr:row>15</xdr:row>
      <xdr:rowOff>164175</xdr:rowOff>
    </xdr:to>
    <xdr:grpSp>
      <xdr:nvGrpSpPr>
        <xdr:cNvPr id="14" name="Группа 13"/>
        <xdr:cNvGrpSpPr/>
      </xdr:nvGrpSpPr>
      <xdr:grpSpPr>
        <a:xfrm rot="4680000">
          <a:off x="8191500" y="398145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44311</xdr:colOff>
      <xdr:row>3</xdr:row>
      <xdr:rowOff>89039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8801100" y="16478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9" name="TextBox 18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19050</xdr:rowOff>
    </xdr:from>
    <xdr:to>
      <xdr:col>13</xdr:col>
      <xdr:colOff>247650</xdr:colOff>
      <xdr:row>19</xdr:row>
      <xdr:rowOff>85725</xdr:rowOff>
    </xdr:to>
    <xdr:cxnSp macro="">
      <xdr:nvCxnSpPr>
        <xdr:cNvPr id="21" name="Прямая соединительная линия 20"/>
        <xdr:cNvCxnSpPr/>
      </xdr:nvCxnSpPr>
      <xdr:spPr>
        <a:xfrm>
          <a:off x="9201150" y="3933825"/>
          <a:ext cx="1762125" cy="10191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342900</xdr:colOff>
      <xdr:row>16</xdr:row>
      <xdr:rowOff>0</xdr:rowOff>
    </xdr:from>
    <xdr:to>
      <xdr:col>12</xdr:col>
      <xdr:colOff>93300</xdr:colOff>
      <xdr:row>17</xdr:row>
      <xdr:rowOff>25500</xdr:rowOff>
    </xdr:to>
    <xdr:grpSp>
      <xdr:nvGrpSpPr>
        <xdr:cNvPr id="23" name="Группа 22"/>
        <xdr:cNvGrpSpPr/>
      </xdr:nvGrpSpPr>
      <xdr:grpSpPr>
        <a:xfrm rot="7320000">
          <a:off x="9911325" y="42237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171451</xdr:colOff>
      <xdr:row>18</xdr:row>
      <xdr:rowOff>47626</xdr:rowOff>
    </xdr:from>
    <xdr:ext cx="453137" cy="264560"/>
    <xdr:sp macro="" textlink="">
      <xdr:nvSpPr>
        <xdr:cNvPr id="26" name="TextBox 25"/>
        <xdr:cNvSpPr txBox="1"/>
      </xdr:nvSpPr>
      <xdr:spPr>
        <a:xfrm rot="1888324">
          <a:off x="10887076" y="472440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14288</xdr:colOff>
      <xdr:row>14</xdr:row>
      <xdr:rowOff>9525</xdr:rowOff>
    </xdr:from>
    <xdr:to>
      <xdr:col>10</xdr:col>
      <xdr:colOff>323850</xdr:colOff>
      <xdr:row>14</xdr:row>
      <xdr:rowOff>14288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72313" y="3924300"/>
          <a:ext cx="2138362" cy="476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1238250</xdr:colOff>
      <xdr:row>12</xdr:row>
      <xdr:rowOff>104775</xdr:rowOff>
    </xdr:from>
    <xdr:ext cx="556520" cy="264560"/>
    <xdr:sp macro="" textlink="">
      <xdr:nvSpPr>
        <xdr:cNvPr id="12" name="TextBox 11"/>
        <xdr:cNvSpPr txBox="1"/>
      </xdr:nvSpPr>
      <xdr:spPr>
        <a:xfrm>
          <a:off x="6800850" y="3638550"/>
          <a:ext cx="5565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361157</xdr:colOff>
      <xdr:row>12</xdr:row>
      <xdr:rowOff>19847</xdr:rowOff>
    </xdr:from>
    <xdr:to>
      <xdr:col>10</xdr:col>
      <xdr:colOff>362745</xdr:colOff>
      <xdr:row>24</xdr:row>
      <xdr:rowOff>190502</xdr:rowOff>
    </xdr:to>
    <xdr:cxnSp macro="">
      <xdr:nvCxnSpPr>
        <xdr:cNvPr id="13" name="Прямая соединительная линия 12"/>
        <xdr:cNvCxnSpPr/>
      </xdr:nvCxnSpPr>
      <xdr:spPr>
        <a:xfrm rot="5400000">
          <a:off x="8020448" y="4781156"/>
          <a:ext cx="245665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16</xdr:row>
      <xdr:rowOff>57150</xdr:rowOff>
    </xdr:from>
    <xdr:to>
      <xdr:col>10</xdr:col>
      <xdr:colOff>473175</xdr:colOff>
      <xdr:row>18</xdr:row>
      <xdr:rowOff>36150</xdr:rowOff>
    </xdr:to>
    <xdr:grpSp>
      <xdr:nvGrpSpPr>
        <xdr:cNvPr id="14" name="Группа 13"/>
        <xdr:cNvGrpSpPr/>
      </xdr:nvGrpSpPr>
      <xdr:grpSpPr>
        <a:xfrm>
          <a:off x="9144000" y="435292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53836</xdr:colOff>
      <xdr:row>23</xdr:row>
      <xdr:rowOff>146189</xdr:rowOff>
    </xdr:from>
    <xdr:ext cx="264560" cy="524631"/>
    <xdr:sp macro="" textlink="">
      <xdr:nvSpPr>
        <xdr:cNvPr id="17" name="TextBox 16"/>
        <xdr:cNvSpPr txBox="1"/>
      </xdr:nvSpPr>
      <xdr:spPr>
        <a:xfrm rot="16200000">
          <a:off x="8810625" y="5905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9525</xdr:rowOff>
    </xdr:from>
    <xdr:to>
      <xdr:col>14</xdr:col>
      <xdr:colOff>23812</xdr:colOff>
      <xdr:row>14</xdr:row>
      <xdr:rowOff>14288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9210675" y="3924300"/>
          <a:ext cx="2138362" cy="476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361950</xdr:colOff>
      <xdr:row>12</xdr:row>
      <xdr:rowOff>85725</xdr:rowOff>
    </xdr:from>
    <xdr:ext cx="556520" cy="264560"/>
    <xdr:sp macro="" textlink="">
      <xdr:nvSpPr>
        <xdr:cNvPr id="19" name="TextBox 18"/>
        <xdr:cNvSpPr txBox="1"/>
      </xdr:nvSpPr>
      <xdr:spPr>
        <a:xfrm>
          <a:off x="11077575" y="3619500"/>
          <a:ext cx="5565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12</xdr:row>
      <xdr:rowOff>14289</xdr:rowOff>
    </xdr:from>
    <xdr:to>
      <xdr:col>10</xdr:col>
      <xdr:colOff>495300</xdr:colOff>
      <xdr:row>12</xdr:row>
      <xdr:rowOff>19050</xdr:rowOff>
    </xdr:to>
    <xdr:cxnSp macro="">
      <xdr:nvCxnSpPr>
        <xdr:cNvPr id="21" name="Прямая соединительная линия 20"/>
        <xdr:cNvCxnSpPr/>
      </xdr:nvCxnSpPr>
      <xdr:spPr>
        <a:xfrm>
          <a:off x="9086850" y="3548064"/>
          <a:ext cx="295275" cy="476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142875</xdr:rowOff>
    </xdr:from>
    <xdr:to>
      <xdr:col>13</xdr:col>
      <xdr:colOff>285300</xdr:colOff>
      <xdr:row>23</xdr:row>
      <xdr:rowOff>123375</xdr:rowOff>
    </xdr:to>
    <xdr:sp macro="" textlink="">
      <xdr:nvSpPr>
        <xdr:cNvPr id="2" name="Прямоугольник 1"/>
        <xdr:cNvSpPr/>
      </xdr:nvSpPr>
      <xdr:spPr>
        <a:xfrm>
          <a:off x="7400925" y="2152650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218282</xdr:colOff>
      <xdr:row>4</xdr:row>
      <xdr:rowOff>181773</xdr:rowOff>
    </xdr:from>
    <xdr:to>
      <xdr:col>11</xdr:col>
      <xdr:colOff>219870</xdr:colOff>
      <xdr:row>24</xdr:row>
      <xdr:rowOff>296070</xdr:rowOff>
    </xdr:to>
    <xdr:cxnSp macro="">
      <xdr:nvCxnSpPr>
        <xdr:cNvPr id="8" name="Прямая соединительная линия 7"/>
        <xdr:cNvCxnSpPr/>
      </xdr:nvCxnSpPr>
      <xdr:spPr>
        <a:xfrm rot="5400000">
          <a:off x="7562852" y="3962403"/>
          <a:ext cx="4305297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520562</xdr:colOff>
      <xdr:row>23</xdr:row>
      <xdr:rowOff>174765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9277351" y="593407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114300</xdr:colOff>
      <xdr:row>8</xdr:row>
      <xdr:rowOff>104775</xdr:rowOff>
    </xdr:from>
    <xdr:to>
      <xdr:col>11</xdr:col>
      <xdr:colOff>330300</xdr:colOff>
      <xdr:row>10</xdr:row>
      <xdr:rowOff>83775</xdr:rowOff>
    </xdr:to>
    <xdr:grpSp>
      <xdr:nvGrpSpPr>
        <xdr:cNvPr id="13" name="Группа 12"/>
        <xdr:cNvGrpSpPr/>
      </xdr:nvGrpSpPr>
      <xdr:grpSpPr>
        <a:xfrm>
          <a:off x="9610725" y="287655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19051</xdr:colOff>
      <xdr:row>16</xdr:row>
      <xdr:rowOff>47625</xdr:rowOff>
    </xdr:from>
    <xdr:to>
      <xdr:col>11</xdr:col>
      <xdr:colOff>209554</xdr:colOff>
      <xdr:row>16</xdr:row>
      <xdr:rowOff>47627</xdr:rowOff>
    </xdr:to>
    <xdr:cxnSp macro="">
      <xdr:nvCxnSpPr>
        <xdr:cNvPr id="16" name="Прямая соединительная линия 15"/>
        <xdr:cNvCxnSpPr/>
      </xdr:nvCxnSpPr>
      <xdr:spPr>
        <a:xfrm rot="10800000">
          <a:off x="6962776" y="4343400"/>
          <a:ext cx="2743203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270900</xdr:colOff>
      <xdr:row>15</xdr:row>
      <xdr:rowOff>138675</xdr:rowOff>
    </xdr:from>
    <xdr:to>
      <xdr:col>9</xdr:col>
      <xdr:colOff>21300</xdr:colOff>
      <xdr:row>16</xdr:row>
      <xdr:rowOff>164175</xdr:rowOff>
    </xdr:to>
    <xdr:grpSp>
      <xdr:nvGrpSpPr>
        <xdr:cNvPr id="17" name="Группа 16"/>
        <xdr:cNvGrpSpPr/>
      </xdr:nvGrpSpPr>
      <xdr:grpSpPr>
        <a:xfrm rot="5400000">
          <a:off x="8010525" y="4171950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1247775</xdr:colOff>
      <xdr:row>14</xdr:row>
      <xdr:rowOff>104775</xdr:rowOff>
    </xdr:from>
    <xdr:ext cx="524631" cy="264560"/>
    <xdr:sp macro="" textlink="">
      <xdr:nvSpPr>
        <xdr:cNvPr id="20" name="TextBox 19"/>
        <xdr:cNvSpPr txBox="1"/>
      </xdr:nvSpPr>
      <xdr:spPr>
        <a:xfrm>
          <a:off x="6810375" y="4019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232574</xdr:colOff>
      <xdr:row>6</xdr:row>
      <xdr:rowOff>557212</xdr:rowOff>
    </xdr:from>
    <xdr:to>
      <xdr:col>12</xdr:col>
      <xdr:colOff>490536</xdr:colOff>
      <xdr:row>6</xdr:row>
      <xdr:rowOff>558004</xdr:rowOff>
    </xdr:to>
    <xdr:cxnSp macro="">
      <xdr:nvCxnSpPr>
        <xdr:cNvPr id="21" name="Прямая соединительная линия 20"/>
        <xdr:cNvCxnSpPr/>
      </xdr:nvCxnSpPr>
      <xdr:spPr>
        <a:xfrm>
          <a:off x="9728999" y="2566987"/>
          <a:ext cx="867562" cy="7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204791</xdr:colOff>
      <xdr:row>14</xdr:row>
      <xdr:rowOff>80959</xdr:rowOff>
    </xdr:from>
    <xdr:to>
      <xdr:col>12</xdr:col>
      <xdr:colOff>462753</xdr:colOff>
      <xdr:row>14</xdr:row>
      <xdr:rowOff>81751</xdr:rowOff>
    </xdr:to>
    <xdr:cxnSp macro="">
      <xdr:nvCxnSpPr>
        <xdr:cNvPr id="22" name="Прямая соединительная линия 21"/>
        <xdr:cNvCxnSpPr/>
      </xdr:nvCxnSpPr>
      <xdr:spPr>
        <a:xfrm>
          <a:off x="9701216" y="3995734"/>
          <a:ext cx="867562" cy="7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6</xdr:row>
      <xdr:rowOff>542925</xdr:rowOff>
    </xdr:from>
    <xdr:to>
      <xdr:col>12</xdr:col>
      <xdr:colOff>495301</xdr:colOff>
      <xdr:row>14</xdr:row>
      <xdr:rowOff>85725</xdr:rowOff>
    </xdr:to>
    <xdr:cxnSp macro="">
      <xdr:nvCxnSpPr>
        <xdr:cNvPr id="23" name="Прямая соединительная линия 22"/>
        <xdr:cNvCxnSpPr/>
      </xdr:nvCxnSpPr>
      <xdr:spPr>
        <a:xfrm rot="16200000">
          <a:off x="9867901" y="3267074"/>
          <a:ext cx="1447800" cy="190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489976</xdr:colOff>
      <xdr:row>6</xdr:row>
      <xdr:rowOff>462524</xdr:rowOff>
    </xdr:from>
    <xdr:to>
      <xdr:col>12</xdr:col>
      <xdr:colOff>240376</xdr:colOff>
      <xdr:row>7</xdr:row>
      <xdr:rowOff>107024</xdr:rowOff>
    </xdr:to>
    <xdr:grpSp>
      <xdr:nvGrpSpPr>
        <xdr:cNvPr id="24" name="Группа 23"/>
        <xdr:cNvGrpSpPr/>
      </xdr:nvGrpSpPr>
      <xdr:grpSpPr>
        <a:xfrm rot="16200000">
          <a:off x="10058401" y="2400299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451876</xdr:colOff>
      <xdr:row>13</xdr:row>
      <xdr:rowOff>157724</xdr:rowOff>
    </xdr:from>
    <xdr:to>
      <xdr:col>12</xdr:col>
      <xdr:colOff>202276</xdr:colOff>
      <xdr:row>14</xdr:row>
      <xdr:rowOff>183224</xdr:rowOff>
    </xdr:to>
    <xdr:grpSp>
      <xdr:nvGrpSpPr>
        <xdr:cNvPr id="27" name="Группа 26"/>
        <xdr:cNvGrpSpPr/>
      </xdr:nvGrpSpPr>
      <xdr:grpSpPr>
        <a:xfrm rot="16200000">
          <a:off x="10020301" y="3809999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292918</xdr:colOff>
      <xdr:row>9</xdr:row>
      <xdr:rowOff>164279</xdr:rowOff>
    </xdr:from>
    <xdr:to>
      <xdr:col>13</xdr:col>
      <xdr:colOff>49087</xdr:colOff>
      <xdr:row>11</xdr:row>
      <xdr:rowOff>144337</xdr:rowOff>
    </xdr:to>
    <xdr:grpSp>
      <xdr:nvGrpSpPr>
        <xdr:cNvPr id="30" name="Группа 29"/>
        <xdr:cNvGrpSpPr/>
      </xdr:nvGrpSpPr>
      <xdr:grpSpPr>
        <a:xfrm rot="17870272">
          <a:off x="10401299" y="3124198"/>
          <a:ext cx="361058" cy="365769"/>
          <a:chOff x="7114605" y="1263243"/>
          <a:chExt cx="361058" cy="363501"/>
        </a:xfrm>
      </xdr:grpSpPr>
      <xdr:sp macro="" textlink="">
        <xdr:nvSpPr>
          <xdr:cNvPr id="31" name="Хорда 30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2" name="Хорда 31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114300</xdr:colOff>
      <xdr:row>17</xdr:row>
      <xdr:rowOff>152400</xdr:rowOff>
    </xdr:from>
    <xdr:to>
      <xdr:col>11</xdr:col>
      <xdr:colOff>330300</xdr:colOff>
      <xdr:row>19</xdr:row>
      <xdr:rowOff>131400</xdr:rowOff>
    </xdr:to>
    <xdr:grpSp>
      <xdr:nvGrpSpPr>
        <xdr:cNvPr id="35" name="Группа 34"/>
        <xdr:cNvGrpSpPr/>
      </xdr:nvGrpSpPr>
      <xdr:grpSpPr>
        <a:xfrm>
          <a:off x="9610725" y="46386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533400</xdr:colOff>
      <xdr:row>3</xdr:row>
      <xdr:rowOff>152400</xdr:rowOff>
    </xdr:from>
    <xdr:ext cx="264560" cy="524631"/>
    <xdr:sp macro="" textlink="">
      <xdr:nvSpPr>
        <xdr:cNvPr id="41" name="TextBox 40"/>
        <xdr:cNvSpPr txBox="1"/>
      </xdr:nvSpPr>
      <xdr:spPr>
        <a:xfrm rot="16200000">
          <a:off x="9290189" y="17111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14288</xdr:colOff>
      <xdr:row>14</xdr:row>
      <xdr:rowOff>14288</xdr:rowOff>
    </xdr:from>
    <xdr:to>
      <xdr:col>14</xdr:col>
      <xdr:colOff>61913</xdr:colOff>
      <xdr:row>14</xdr:row>
      <xdr:rowOff>15876</xdr:rowOff>
    </xdr:to>
    <xdr:cxnSp macro="">
      <xdr:nvCxnSpPr>
        <xdr:cNvPr id="11" name="Прямая соединительная линия 10"/>
        <xdr:cNvCxnSpPr/>
      </xdr:nvCxnSpPr>
      <xdr:spPr>
        <a:xfrm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85725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1270139</xdr:colOff>
      <xdr:row>12</xdr:row>
      <xdr:rowOff>110985</xdr:rowOff>
    </xdr:from>
    <xdr:ext cx="524631" cy="264560"/>
    <xdr:sp macro="" textlink="">
      <xdr:nvSpPr>
        <xdr:cNvPr id="13" name="TextBox 12"/>
        <xdr:cNvSpPr txBox="1"/>
      </xdr:nvSpPr>
      <xdr:spPr>
        <a:xfrm>
          <a:off x="6832739" y="364476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29369</xdr:rowOff>
    </xdr:from>
    <xdr:to>
      <xdr:col>10</xdr:col>
      <xdr:colOff>315120</xdr:colOff>
      <xdr:row>24</xdr:row>
      <xdr:rowOff>304800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11332" y="5033963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133350</xdr:rowOff>
    </xdr:from>
    <xdr:to>
      <xdr:col>10</xdr:col>
      <xdr:colOff>425550</xdr:colOff>
      <xdr:row>19</xdr:row>
      <xdr:rowOff>112350</xdr:rowOff>
    </xdr:to>
    <xdr:grpSp>
      <xdr:nvGrpSpPr>
        <xdr:cNvPr id="15" name="Группа 14"/>
        <xdr:cNvGrpSpPr/>
      </xdr:nvGrpSpPr>
      <xdr:grpSpPr>
        <a:xfrm>
          <a:off x="9096375" y="46196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4</xdr:row>
      <xdr:rowOff>123826</xdr:rowOff>
    </xdr:from>
    <xdr:to>
      <xdr:col>10</xdr:col>
      <xdr:colOff>315119</xdr:colOff>
      <xdr:row>14</xdr:row>
      <xdr:rowOff>18257</xdr:rowOff>
    </xdr:to>
    <xdr:cxnSp macro="">
      <xdr:nvCxnSpPr>
        <xdr:cNvPr id="18" name="Прямая соединительная линия 17"/>
        <xdr:cNvCxnSpPr/>
      </xdr:nvCxnSpPr>
      <xdr:spPr>
        <a:xfrm rot="5400000">
          <a:off x="8111331" y="2842420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19" name="Группа 18"/>
        <xdr:cNvGrpSpPr/>
      </xdr:nvGrpSpPr>
      <xdr:grpSpPr>
        <a:xfrm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480450</xdr:colOff>
      <xdr:row>13</xdr:row>
      <xdr:rowOff>100575</xdr:rowOff>
    </xdr:from>
    <xdr:to>
      <xdr:col>12</xdr:col>
      <xdr:colOff>230850</xdr:colOff>
      <xdr:row>14</xdr:row>
      <xdr:rowOff>126075</xdr:rowOff>
    </xdr:to>
    <xdr:grpSp>
      <xdr:nvGrpSpPr>
        <xdr:cNvPr id="22" name="Группа 21"/>
        <xdr:cNvGrpSpPr/>
      </xdr:nvGrpSpPr>
      <xdr:grpSpPr>
        <a:xfrm rot="5400000">
          <a:off x="10048875" y="37528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409575</xdr:colOff>
      <xdr:row>13</xdr:row>
      <xdr:rowOff>114300</xdr:rowOff>
    </xdr:from>
    <xdr:to>
      <xdr:col>9</xdr:col>
      <xdr:colOff>159975</xdr:colOff>
      <xdr:row>14</xdr:row>
      <xdr:rowOff>139800</xdr:rowOff>
    </xdr:to>
    <xdr:grpSp>
      <xdr:nvGrpSpPr>
        <xdr:cNvPr id="25" name="Группа 24"/>
        <xdr:cNvGrpSpPr/>
      </xdr:nvGrpSpPr>
      <xdr:grpSpPr>
        <a:xfrm rot="5400000">
          <a:off x="8149200" y="37665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44311</xdr:colOff>
      <xdr:row>3</xdr:row>
      <xdr:rowOff>89039</xdr:rowOff>
    </xdr:from>
    <xdr:ext cx="264560" cy="524631"/>
    <xdr:sp macro="" textlink="">
      <xdr:nvSpPr>
        <xdr:cNvPr id="28" name="TextBox 27"/>
        <xdr:cNvSpPr txBox="1"/>
      </xdr:nvSpPr>
      <xdr:spPr>
        <a:xfrm rot="16200000">
          <a:off x="8801100" y="16478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571501</xdr:colOff>
      <xdr:row>24</xdr:row>
      <xdr:rowOff>0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718690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14288</xdr:colOff>
      <xdr:row>14</xdr:row>
      <xdr:rowOff>14288</xdr:rowOff>
    </xdr:from>
    <xdr:to>
      <xdr:col>14</xdr:col>
      <xdr:colOff>61913</xdr:colOff>
      <xdr:row>14</xdr:row>
      <xdr:rowOff>15876</xdr:rowOff>
    </xdr:to>
    <xdr:cxnSp macro="">
      <xdr:nvCxnSpPr>
        <xdr:cNvPr id="11" name="Прямая соединительная линия 10"/>
        <xdr:cNvCxnSpPr/>
      </xdr:nvCxnSpPr>
      <xdr:spPr>
        <a:xfrm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85725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1270139</xdr:colOff>
      <xdr:row>12</xdr:row>
      <xdr:rowOff>110985</xdr:rowOff>
    </xdr:from>
    <xdr:ext cx="524631" cy="264560"/>
    <xdr:sp macro="" textlink="">
      <xdr:nvSpPr>
        <xdr:cNvPr id="13" name="TextBox 12"/>
        <xdr:cNvSpPr txBox="1"/>
      </xdr:nvSpPr>
      <xdr:spPr>
        <a:xfrm>
          <a:off x="6832739" y="364476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29369</xdr:rowOff>
    </xdr:from>
    <xdr:to>
      <xdr:col>10</xdr:col>
      <xdr:colOff>315120</xdr:colOff>
      <xdr:row>24</xdr:row>
      <xdr:rowOff>304800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11332" y="5033963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133350</xdr:rowOff>
    </xdr:from>
    <xdr:to>
      <xdr:col>10</xdr:col>
      <xdr:colOff>425550</xdr:colOff>
      <xdr:row>19</xdr:row>
      <xdr:rowOff>112350</xdr:rowOff>
    </xdr:to>
    <xdr:grpSp>
      <xdr:nvGrpSpPr>
        <xdr:cNvPr id="15" name="Группа 14"/>
        <xdr:cNvGrpSpPr/>
      </xdr:nvGrpSpPr>
      <xdr:grpSpPr>
        <a:xfrm>
          <a:off x="9096375" y="46196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4</xdr:row>
      <xdr:rowOff>123826</xdr:rowOff>
    </xdr:from>
    <xdr:to>
      <xdr:col>10</xdr:col>
      <xdr:colOff>315119</xdr:colOff>
      <xdr:row>14</xdr:row>
      <xdr:rowOff>18257</xdr:rowOff>
    </xdr:to>
    <xdr:cxnSp macro="">
      <xdr:nvCxnSpPr>
        <xdr:cNvPr id="18" name="Прямая соединительная линия 17"/>
        <xdr:cNvCxnSpPr/>
      </xdr:nvCxnSpPr>
      <xdr:spPr>
        <a:xfrm rot="5400000">
          <a:off x="8111331" y="2842420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19" name="Группа 18"/>
        <xdr:cNvGrpSpPr/>
      </xdr:nvGrpSpPr>
      <xdr:grpSpPr>
        <a:xfrm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480450</xdr:colOff>
      <xdr:row>13</xdr:row>
      <xdr:rowOff>100575</xdr:rowOff>
    </xdr:from>
    <xdr:to>
      <xdr:col>12</xdr:col>
      <xdr:colOff>230850</xdr:colOff>
      <xdr:row>14</xdr:row>
      <xdr:rowOff>126075</xdr:rowOff>
    </xdr:to>
    <xdr:grpSp>
      <xdr:nvGrpSpPr>
        <xdr:cNvPr id="22" name="Группа 21"/>
        <xdr:cNvGrpSpPr/>
      </xdr:nvGrpSpPr>
      <xdr:grpSpPr>
        <a:xfrm rot="5400000">
          <a:off x="10048875" y="37528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409575</xdr:colOff>
      <xdr:row>13</xdr:row>
      <xdr:rowOff>114300</xdr:rowOff>
    </xdr:from>
    <xdr:to>
      <xdr:col>9</xdr:col>
      <xdr:colOff>159975</xdr:colOff>
      <xdr:row>14</xdr:row>
      <xdr:rowOff>139800</xdr:rowOff>
    </xdr:to>
    <xdr:grpSp>
      <xdr:nvGrpSpPr>
        <xdr:cNvPr id="25" name="Группа 24"/>
        <xdr:cNvGrpSpPr/>
      </xdr:nvGrpSpPr>
      <xdr:grpSpPr>
        <a:xfrm rot="5400000">
          <a:off x="8149200" y="37665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44311</xdr:colOff>
      <xdr:row>3</xdr:row>
      <xdr:rowOff>89039</xdr:rowOff>
    </xdr:from>
    <xdr:ext cx="264560" cy="524631"/>
    <xdr:sp macro="" textlink="">
      <xdr:nvSpPr>
        <xdr:cNvPr id="28" name="TextBox 27"/>
        <xdr:cNvSpPr txBox="1"/>
      </xdr:nvSpPr>
      <xdr:spPr>
        <a:xfrm rot="16200000">
          <a:off x="8801100" y="16478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571501</xdr:colOff>
      <xdr:row>24</xdr:row>
      <xdr:rowOff>0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718690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14288</xdr:colOff>
      <xdr:row>14</xdr:row>
      <xdr:rowOff>14288</xdr:rowOff>
    </xdr:from>
    <xdr:to>
      <xdr:col>14</xdr:col>
      <xdr:colOff>61913</xdr:colOff>
      <xdr:row>14</xdr:row>
      <xdr:rowOff>15876</xdr:rowOff>
    </xdr:to>
    <xdr:cxnSp macro="">
      <xdr:nvCxnSpPr>
        <xdr:cNvPr id="11" name="Прямая соединительная линия 10"/>
        <xdr:cNvCxnSpPr/>
      </xdr:nvCxnSpPr>
      <xdr:spPr>
        <a:xfrm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85725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1270139</xdr:colOff>
      <xdr:row>12</xdr:row>
      <xdr:rowOff>110985</xdr:rowOff>
    </xdr:from>
    <xdr:ext cx="524631" cy="264560"/>
    <xdr:sp macro="" textlink="">
      <xdr:nvSpPr>
        <xdr:cNvPr id="13" name="TextBox 12"/>
        <xdr:cNvSpPr txBox="1"/>
      </xdr:nvSpPr>
      <xdr:spPr>
        <a:xfrm>
          <a:off x="6832739" y="364476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29369</xdr:rowOff>
    </xdr:from>
    <xdr:to>
      <xdr:col>10</xdr:col>
      <xdr:colOff>315120</xdr:colOff>
      <xdr:row>24</xdr:row>
      <xdr:rowOff>304800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11332" y="5033963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133350</xdr:rowOff>
    </xdr:from>
    <xdr:to>
      <xdr:col>10</xdr:col>
      <xdr:colOff>425550</xdr:colOff>
      <xdr:row>19</xdr:row>
      <xdr:rowOff>112350</xdr:rowOff>
    </xdr:to>
    <xdr:grpSp>
      <xdr:nvGrpSpPr>
        <xdr:cNvPr id="15" name="Группа 14"/>
        <xdr:cNvGrpSpPr/>
      </xdr:nvGrpSpPr>
      <xdr:grpSpPr>
        <a:xfrm>
          <a:off x="9096375" y="46196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4</xdr:row>
      <xdr:rowOff>123826</xdr:rowOff>
    </xdr:from>
    <xdr:to>
      <xdr:col>10</xdr:col>
      <xdr:colOff>315119</xdr:colOff>
      <xdr:row>14</xdr:row>
      <xdr:rowOff>18257</xdr:rowOff>
    </xdr:to>
    <xdr:cxnSp macro="">
      <xdr:nvCxnSpPr>
        <xdr:cNvPr id="18" name="Прямая соединительная линия 17"/>
        <xdr:cNvCxnSpPr/>
      </xdr:nvCxnSpPr>
      <xdr:spPr>
        <a:xfrm rot="5400000">
          <a:off x="8111331" y="2842420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19" name="Группа 18"/>
        <xdr:cNvGrpSpPr/>
      </xdr:nvGrpSpPr>
      <xdr:grpSpPr>
        <a:xfrm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480450</xdr:colOff>
      <xdr:row>13</xdr:row>
      <xdr:rowOff>100575</xdr:rowOff>
    </xdr:from>
    <xdr:to>
      <xdr:col>12</xdr:col>
      <xdr:colOff>230850</xdr:colOff>
      <xdr:row>14</xdr:row>
      <xdr:rowOff>126075</xdr:rowOff>
    </xdr:to>
    <xdr:grpSp>
      <xdr:nvGrpSpPr>
        <xdr:cNvPr id="22" name="Группа 21"/>
        <xdr:cNvGrpSpPr/>
      </xdr:nvGrpSpPr>
      <xdr:grpSpPr>
        <a:xfrm rot="5400000">
          <a:off x="10048875" y="375285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409575</xdr:colOff>
      <xdr:row>13</xdr:row>
      <xdr:rowOff>114300</xdr:rowOff>
    </xdr:from>
    <xdr:to>
      <xdr:col>9</xdr:col>
      <xdr:colOff>159975</xdr:colOff>
      <xdr:row>14</xdr:row>
      <xdr:rowOff>139800</xdr:rowOff>
    </xdr:to>
    <xdr:grpSp>
      <xdr:nvGrpSpPr>
        <xdr:cNvPr id="25" name="Группа 24"/>
        <xdr:cNvGrpSpPr/>
      </xdr:nvGrpSpPr>
      <xdr:grpSpPr>
        <a:xfrm rot="5400000">
          <a:off x="8149200" y="37665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44311</xdr:colOff>
      <xdr:row>3</xdr:row>
      <xdr:rowOff>89039</xdr:rowOff>
    </xdr:from>
    <xdr:ext cx="264560" cy="524631"/>
    <xdr:sp macro="" textlink="">
      <xdr:nvSpPr>
        <xdr:cNvPr id="28" name="TextBox 27"/>
        <xdr:cNvSpPr txBox="1"/>
      </xdr:nvSpPr>
      <xdr:spPr>
        <a:xfrm rot="16200000">
          <a:off x="8801100" y="16478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571501</xdr:colOff>
      <xdr:row>24</xdr:row>
      <xdr:rowOff>0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718690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495300</xdr:colOff>
      <xdr:row>3</xdr:row>
      <xdr:rowOff>85728</xdr:rowOff>
    </xdr:from>
    <xdr:to>
      <xdr:col>11</xdr:col>
      <xdr:colOff>504032</xdr:colOff>
      <xdr:row>14</xdr:row>
      <xdr:rowOff>10319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790783" y="2715420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187187</xdr:colOff>
      <xdr:row>3</xdr:row>
      <xdr:rowOff>155714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9553576" y="1714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57151</xdr:colOff>
      <xdr:row>3</xdr:row>
      <xdr:rowOff>114300</xdr:rowOff>
    </xdr:from>
    <xdr:ext cx="264560" cy="524631"/>
    <xdr:sp macro="" textlink="">
      <xdr:nvSpPr>
        <xdr:cNvPr id="15" name="TextBox 14"/>
        <xdr:cNvSpPr txBox="1"/>
      </xdr:nvSpPr>
      <xdr:spPr>
        <a:xfrm rot="4440070">
          <a:off x="7594740" y="167308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11</xdr:col>
      <xdr:colOff>381000</xdr:colOff>
      <xdr:row>8</xdr:row>
      <xdr:rowOff>104775</xdr:rowOff>
    </xdr:from>
    <xdr:to>
      <xdr:col>11</xdr:col>
      <xdr:colOff>597000</xdr:colOff>
      <xdr:row>10</xdr:row>
      <xdr:rowOff>83775</xdr:rowOff>
    </xdr:to>
    <xdr:grpSp>
      <xdr:nvGrpSpPr>
        <xdr:cNvPr id="16" name="Группа 15"/>
        <xdr:cNvGrpSpPr/>
      </xdr:nvGrpSpPr>
      <xdr:grpSpPr>
        <a:xfrm>
          <a:off x="9877425" y="28765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104773</xdr:colOff>
      <xdr:row>3</xdr:row>
      <xdr:rowOff>123825</xdr:rowOff>
    </xdr:from>
    <xdr:to>
      <xdr:col>8</xdr:col>
      <xdr:colOff>313530</xdr:colOff>
      <xdr:row>14</xdr:row>
      <xdr:rowOff>48416</xdr:rowOff>
    </xdr:to>
    <xdr:cxnSp macro="">
      <xdr:nvCxnSpPr>
        <xdr:cNvPr id="19" name="Прямая соединительная линия 18"/>
        <xdr:cNvCxnSpPr/>
      </xdr:nvCxnSpPr>
      <xdr:spPr>
        <a:xfrm rot="5047561" flipH="1">
          <a:off x="6671469" y="2653504"/>
          <a:ext cx="2410616" cy="20875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8</xdr:row>
      <xdr:rowOff>123825</xdr:rowOff>
    </xdr:from>
    <xdr:to>
      <xdr:col>8</xdr:col>
      <xdr:colOff>387450</xdr:colOff>
      <xdr:row>10</xdr:row>
      <xdr:rowOff>102825</xdr:rowOff>
    </xdr:to>
    <xdr:grpSp>
      <xdr:nvGrpSpPr>
        <xdr:cNvPr id="20" name="Группа 19"/>
        <xdr:cNvGrpSpPr/>
      </xdr:nvGrpSpPr>
      <xdr:grpSpPr>
        <a:xfrm rot="10447561">
          <a:off x="7839075" y="28956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114300</xdr:colOff>
      <xdr:row>13</xdr:row>
      <xdr:rowOff>85725</xdr:rowOff>
    </xdr:from>
    <xdr:to>
      <xdr:col>9</xdr:col>
      <xdr:colOff>474300</xdr:colOff>
      <xdr:row>14</xdr:row>
      <xdr:rowOff>111225</xdr:rowOff>
    </xdr:to>
    <xdr:grpSp>
      <xdr:nvGrpSpPr>
        <xdr:cNvPr id="26" name="Группа 25"/>
        <xdr:cNvGrpSpPr/>
      </xdr:nvGrpSpPr>
      <xdr:grpSpPr>
        <a:xfrm rot="5400000">
          <a:off x="8463525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342900</xdr:colOff>
      <xdr:row>13</xdr:row>
      <xdr:rowOff>95250</xdr:rowOff>
    </xdr:from>
    <xdr:to>
      <xdr:col>13</xdr:col>
      <xdr:colOff>93300</xdr:colOff>
      <xdr:row>14</xdr:row>
      <xdr:rowOff>120750</xdr:rowOff>
    </xdr:to>
    <xdr:grpSp>
      <xdr:nvGrpSpPr>
        <xdr:cNvPr id="29" name="Группа 28"/>
        <xdr:cNvGrpSpPr/>
      </xdr:nvGrpSpPr>
      <xdr:grpSpPr>
        <a:xfrm rot="5400000">
          <a:off x="10520925" y="37475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32" name="TextBox 31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456408</xdr:colOff>
      <xdr:row>14</xdr:row>
      <xdr:rowOff>28578</xdr:rowOff>
    </xdr:from>
    <xdr:to>
      <xdr:col>10</xdr:col>
      <xdr:colOff>457200</xdr:colOff>
      <xdr:row>18</xdr:row>
      <xdr:rowOff>134140</xdr:rowOff>
    </xdr:to>
    <xdr:cxnSp macro="">
      <xdr:nvCxnSpPr>
        <xdr:cNvPr id="35" name="Прямая соединительная линия 34"/>
        <xdr:cNvCxnSpPr/>
      </xdr:nvCxnSpPr>
      <xdr:spPr>
        <a:xfrm rot="5400000">
          <a:off x="8909848" y="4376738"/>
          <a:ext cx="867562" cy="7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14</xdr:row>
      <xdr:rowOff>9525</xdr:rowOff>
    </xdr:from>
    <xdr:to>
      <xdr:col>8</xdr:col>
      <xdr:colOff>248442</xdr:colOff>
      <xdr:row>18</xdr:row>
      <xdr:rowOff>115087</xdr:rowOff>
    </xdr:to>
    <xdr:cxnSp macro="">
      <xdr:nvCxnSpPr>
        <xdr:cNvPr id="38" name="Прямая соединительная линия 37"/>
        <xdr:cNvCxnSpPr/>
      </xdr:nvCxnSpPr>
      <xdr:spPr>
        <a:xfrm rot="5400000">
          <a:off x="7481890" y="4357685"/>
          <a:ext cx="867562" cy="7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18</xdr:row>
      <xdr:rowOff>114300</xdr:rowOff>
    </xdr:from>
    <xdr:to>
      <xdr:col>10</xdr:col>
      <xdr:colOff>457200</xdr:colOff>
      <xdr:row>18</xdr:row>
      <xdr:rowOff>133351</xdr:rowOff>
    </xdr:to>
    <xdr:cxnSp macro="">
      <xdr:nvCxnSpPr>
        <xdr:cNvPr id="39" name="Прямая соединительная линия 38"/>
        <xdr:cNvCxnSpPr/>
      </xdr:nvCxnSpPr>
      <xdr:spPr>
        <a:xfrm>
          <a:off x="7896225" y="4791075"/>
          <a:ext cx="1447800" cy="190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15</xdr:row>
      <xdr:rowOff>57150</xdr:rowOff>
    </xdr:from>
    <xdr:to>
      <xdr:col>10</xdr:col>
      <xdr:colOff>558900</xdr:colOff>
      <xdr:row>17</xdr:row>
      <xdr:rowOff>36150</xdr:rowOff>
    </xdr:to>
    <xdr:grpSp>
      <xdr:nvGrpSpPr>
        <xdr:cNvPr id="42" name="Группа 41"/>
        <xdr:cNvGrpSpPr/>
      </xdr:nvGrpSpPr>
      <xdr:grpSpPr>
        <a:xfrm>
          <a:off x="9229725" y="416242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133350</xdr:colOff>
      <xdr:row>15</xdr:row>
      <xdr:rowOff>66675</xdr:rowOff>
    </xdr:from>
    <xdr:to>
      <xdr:col>8</xdr:col>
      <xdr:colOff>349350</xdr:colOff>
      <xdr:row>17</xdr:row>
      <xdr:rowOff>45675</xdr:rowOff>
    </xdr:to>
    <xdr:grpSp>
      <xdr:nvGrpSpPr>
        <xdr:cNvPr id="45" name="Группа 44"/>
        <xdr:cNvGrpSpPr/>
      </xdr:nvGrpSpPr>
      <xdr:grpSpPr>
        <a:xfrm>
          <a:off x="7800975" y="4171950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219074</xdr:colOff>
      <xdr:row>17</xdr:row>
      <xdr:rowOff>161925</xdr:rowOff>
    </xdr:from>
    <xdr:to>
      <xdr:col>9</xdr:col>
      <xdr:colOff>580132</xdr:colOff>
      <xdr:row>19</xdr:row>
      <xdr:rowOff>146694</xdr:rowOff>
    </xdr:to>
    <xdr:grpSp>
      <xdr:nvGrpSpPr>
        <xdr:cNvPr id="3" name="Группа 2"/>
        <xdr:cNvGrpSpPr/>
      </xdr:nvGrpSpPr>
      <xdr:grpSpPr>
        <a:xfrm rot="1670272">
          <a:off x="8496299" y="46482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5</xdr:col>
      <xdr:colOff>1304925</xdr:colOff>
      <xdr:row>7</xdr:row>
      <xdr:rowOff>161925</xdr:rowOff>
    </xdr:from>
    <xdr:to>
      <xdr:col>7</xdr:col>
      <xdr:colOff>266700</xdr:colOff>
      <xdr:row>10</xdr:row>
      <xdr:rowOff>60051</xdr:rowOff>
    </xdr:to>
    <xdr:grpSp>
      <xdr:nvGrpSpPr>
        <xdr:cNvPr id="6" name="Группа 5"/>
        <xdr:cNvGrpSpPr/>
      </xdr:nvGrpSpPr>
      <xdr:grpSpPr>
        <a:xfrm>
          <a:off x="6867525" y="27432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304800</xdr:colOff>
      <xdr:row>14</xdr:row>
      <xdr:rowOff>25402</xdr:rowOff>
    </xdr:from>
    <xdr:to>
      <xdr:col>14</xdr:col>
      <xdr:colOff>90488</xdr:colOff>
      <xdr:row>14</xdr:row>
      <xdr:rowOff>28575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9191625" y="3940177"/>
          <a:ext cx="2224088" cy="317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85725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7</xdr:col>
      <xdr:colOff>146189</xdr:colOff>
      <xdr:row>8</xdr:row>
      <xdr:rowOff>63360</xdr:rowOff>
    </xdr:from>
    <xdr:ext cx="524631" cy="264560"/>
    <xdr:sp macro="" textlink="">
      <xdr:nvSpPr>
        <xdr:cNvPr id="13" name="TextBox 12"/>
        <xdr:cNvSpPr txBox="1"/>
      </xdr:nvSpPr>
      <xdr:spPr>
        <a:xfrm>
          <a:off x="7204214" y="283513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29369</xdr:rowOff>
    </xdr:from>
    <xdr:to>
      <xdr:col>10</xdr:col>
      <xdr:colOff>315120</xdr:colOff>
      <xdr:row>24</xdr:row>
      <xdr:rowOff>304800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11332" y="5033963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571501</xdr:colOff>
      <xdr:row>24</xdr:row>
      <xdr:rowOff>0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718690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7</xdr:col>
      <xdr:colOff>28575</xdr:colOff>
      <xdr:row>9</xdr:row>
      <xdr:rowOff>161925</xdr:rowOff>
    </xdr:from>
    <xdr:to>
      <xdr:col>10</xdr:col>
      <xdr:colOff>566738</xdr:colOff>
      <xdr:row>9</xdr:row>
      <xdr:rowOff>171451</xdr:rowOff>
    </xdr:to>
    <xdr:cxnSp macro="">
      <xdr:nvCxnSpPr>
        <xdr:cNvPr id="32" name="Прямая соединительная линия 31"/>
        <xdr:cNvCxnSpPr/>
      </xdr:nvCxnSpPr>
      <xdr:spPr>
        <a:xfrm>
          <a:off x="7086600" y="3124200"/>
          <a:ext cx="2366963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581026</xdr:colOff>
      <xdr:row>9</xdr:row>
      <xdr:rowOff>161926</xdr:rowOff>
    </xdr:from>
    <xdr:to>
      <xdr:col>10</xdr:col>
      <xdr:colOff>581822</xdr:colOff>
      <xdr:row>14</xdr:row>
      <xdr:rowOff>47625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9049149" y="3542903"/>
          <a:ext cx="838199" cy="7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9</xdr:row>
      <xdr:rowOff>66675</xdr:rowOff>
    </xdr:from>
    <xdr:to>
      <xdr:col>9</xdr:col>
      <xdr:colOff>569550</xdr:colOff>
      <xdr:row>10</xdr:row>
      <xdr:rowOff>92175</xdr:rowOff>
    </xdr:to>
    <xdr:grpSp>
      <xdr:nvGrpSpPr>
        <xdr:cNvPr id="25" name="Группа 24"/>
        <xdr:cNvGrpSpPr/>
      </xdr:nvGrpSpPr>
      <xdr:grpSpPr>
        <a:xfrm rot="5400000">
          <a:off x="8558775" y="29569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342107</xdr:colOff>
      <xdr:row>4</xdr:row>
      <xdr:rowOff>143669</xdr:rowOff>
    </xdr:from>
    <xdr:to>
      <xdr:col>10</xdr:col>
      <xdr:colOff>343695</xdr:colOff>
      <xdr:row>24</xdr:row>
      <xdr:rowOff>267494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161925</xdr:rowOff>
    </xdr:from>
    <xdr:to>
      <xdr:col>10</xdr:col>
      <xdr:colOff>323850</xdr:colOff>
      <xdr:row>13</xdr:row>
      <xdr:rowOff>171450</xdr:rowOff>
    </xdr:to>
    <xdr:cxnSp macro="">
      <xdr:nvCxnSpPr>
        <xdr:cNvPr id="12" name="Прямая соединительная линия 11"/>
        <xdr:cNvCxnSpPr/>
      </xdr:nvCxnSpPr>
      <xdr:spPr>
        <a:xfrm>
          <a:off x="7058025" y="388620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1314450</xdr:colOff>
      <xdr:row>12</xdr:row>
      <xdr:rowOff>47625</xdr:rowOff>
    </xdr:from>
    <xdr:ext cx="524631" cy="264560"/>
    <xdr:sp macro="" textlink="">
      <xdr:nvSpPr>
        <xdr:cNvPr id="13" name="TextBox 12"/>
        <xdr:cNvSpPr txBox="1"/>
      </xdr:nvSpPr>
      <xdr:spPr>
        <a:xfrm>
          <a:off x="6877050" y="35814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15736</xdr:colOff>
      <xdr:row>3</xdr:row>
      <xdr:rowOff>146189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72525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9</xdr:col>
      <xdr:colOff>51825</xdr:colOff>
      <xdr:row>13</xdr:row>
      <xdr:rowOff>72000</xdr:rowOff>
    </xdr:from>
    <xdr:to>
      <xdr:col>9</xdr:col>
      <xdr:colOff>411825</xdr:colOff>
      <xdr:row>14</xdr:row>
      <xdr:rowOff>97500</xdr:rowOff>
    </xdr:to>
    <xdr:grpSp>
      <xdr:nvGrpSpPr>
        <xdr:cNvPr id="16" name="Группа 15"/>
        <xdr:cNvGrpSpPr/>
      </xdr:nvGrpSpPr>
      <xdr:grpSpPr>
        <a:xfrm rot="16200000">
          <a:off x="8401050" y="37242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323057</xdr:colOff>
      <xdr:row>13</xdr:row>
      <xdr:rowOff>171453</xdr:rowOff>
    </xdr:from>
    <xdr:to>
      <xdr:col>10</xdr:col>
      <xdr:colOff>333375</xdr:colOff>
      <xdr:row>24</xdr:row>
      <xdr:rowOff>353219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076408" y="5029202"/>
          <a:ext cx="2277266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171450</xdr:rowOff>
    </xdr:from>
    <xdr:to>
      <xdr:col>14</xdr:col>
      <xdr:colOff>47625</xdr:colOff>
      <xdr:row>13</xdr:row>
      <xdr:rowOff>180975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8957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85725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451875</xdr:colOff>
      <xdr:row>13</xdr:row>
      <xdr:rowOff>62475</xdr:rowOff>
    </xdr:from>
    <xdr:to>
      <xdr:col>12</xdr:col>
      <xdr:colOff>202275</xdr:colOff>
      <xdr:row>14</xdr:row>
      <xdr:rowOff>87975</xdr:rowOff>
    </xdr:to>
    <xdr:grpSp>
      <xdr:nvGrpSpPr>
        <xdr:cNvPr id="16" name="Группа 15"/>
        <xdr:cNvGrpSpPr/>
      </xdr:nvGrpSpPr>
      <xdr:grpSpPr>
        <a:xfrm rot="16200000">
          <a:off x="10020300" y="37147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4</xdr:row>
      <xdr:rowOff>95249</xdr:rowOff>
    </xdr:from>
    <xdr:to>
      <xdr:col>10</xdr:col>
      <xdr:colOff>342110</xdr:colOff>
      <xdr:row>13</xdr:row>
      <xdr:rowOff>172242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138321" y="2805903"/>
          <a:ext cx="2172493" cy="873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1228725</xdr:colOff>
      <xdr:row>12</xdr:row>
      <xdr:rowOff>57150</xdr:rowOff>
    </xdr:from>
    <xdr:ext cx="524631" cy="264560"/>
    <xdr:sp macro="" textlink="">
      <xdr:nvSpPr>
        <xdr:cNvPr id="14" name="TextBox 13"/>
        <xdr:cNvSpPr txBox="1"/>
      </xdr:nvSpPr>
      <xdr:spPr>
        <a:xfrm>
          <a:off x="679132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57151</xdr:colOff>
      <xdr:row>4</xdr:row>
      <xdr:rowOff>16697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849687" y="173976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10</xdr:col>
      <xdr:colOff>238125</xdr:colOff>
      <xdr:row>9</xdr:row>
      <xdr:rowOff>66675</xdr:rowOff>
    </xdr:from>
    <xdr:to>
      <xdr:col>10</xdr:col>
      <xdr:colOff>454125</xdr:colOff>
      <xdr:row>11</xdr:row>
      <xdr:rowOff>45675</xdr:rowOff>
    </xdr:to>
    <xdr:grpSp>
      <xdr:nvGrpSpPr>
        <xdr:cNvPr id="16" name="Группа 15"/>
        <xdr:cNvGrpSpPr/>
      </xdr:nvGrpSpPr>
      <xdr:grpSpPr>
        <a:xfrm>
          <a:off x="9124950" y="30289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38100</xdr:colOff>
      <xdr:row>13</xdr:row>
      <xdr:rowOff>171450</xdr:rowOff>
    </xdr:from>
    <xdr:to>
      <xdr:col>10</xdr:col>
      <xdr:colOff>361950</xdr:colOff>
      <xdr:row>13</xdr:row>
      <xdr:rowOff>180975</xdr:rowOff>
    </xdr:to>
    <xdr:cxnSp macro="">
      <xdr:nvCxnSpPr>
        <xdr:cNvPr id="19" name="Прямая соединительная линия 18"/>
        <xdr:cNvCxnSpPr/>
      </xdr:nvCxnSpPr>
      <xdr:spPr>
        <a:xfrm>
          <a:off x="7096125" y="38957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200024</xdr:colOff>
      <xdr:row>20</xdr:row>
      <xdr:rowOff>57150</xdr:rowOff>
    </xdr:from>
    <xdr:to>
      <xdr:col>10</xdr:col>
      <xdr:colOff>561082</xdr:colOff>
      <xdr:row>22</xdr:row>
      <xdr:rowOff>41919</xdr:rowOff>
    </xdr:to>
    <xdr:grpSp>
      <xdr:nvGrpSpPr>
        <xdr:cNvPr id="3" name="Группа 2"/>
        <xdr:cNvGrpSpPr/>
      </xdr:nvGrpSpPr>
      <xdr:grpSpPr>
        <a:xfrm rot="1670272">
          <a:off x="9086849" y="51149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361950</xdr:colOff>
      <xdr:row>13</xdr:row>
      <xdr:rowOff>171456</xdr:rowOff>
    </xdr:from>
    <xdr:to>
      <xdr:col>10</xdr:col>
      <xdr:colOff>371476</xdr:colOff>
      <xdr:row>20</xdr:row>
      <xdr:rowOff>123828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610602" y="4533904"/>
          <a:ext cx="1285872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266700</xdr:colOff>
      <xdr:row>16</xdr:row>
      <xdr:rowOff>47625</xdr:rowOff>
    </xdr:from>
    <xdr:to>
      <xdr:col>10</xdr:col>
      <xdr:colOff>482700</xdr:colOff>
      <xdr:row>18</xdr:row>
      <xdr:rowOff>26625</xdr:rowOff>
    </xdr:to>
    <xdr:grpSp>
      <xdr:nvGrpSpPr>
        <xdr:cNvPr id="16" name="Группа 15"/>
        <xdr:cNvGrpSpPr/>
      </xdr:nvGrpSpPr>
      <xdr:grpSpPr>
        <a:xfrm>
          <a:off x="9153525" y="43434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28575</xdr:colOff>
      <xdr:row>13</xdr:row>
      <xdr:rowOff>171450</xdr:rowOff>
    </xdr:from>
    <xdr:to>
      <xdr:col>10</xdr:col>
      <xdr:colOff>352425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>
          <a:off x="7086600" y="38957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15</xdr:row>
      <xdr:rowOff>133350</xdr:rowOff>
    </xdr:from>
    <xdr:to>
      <xdr:col>10</xdr:col>
      <xdr:colOff>361950</xdr:colOff>
      <xdr:row>15</xdr:row>
      <xdr:rowOff>142875</xdr:rowOff>
    </xdr:to>
    <xdr:cxnSp macro="">
      <xdr:nvCxnSpPr>
        <xdr:cNvPr id="25" name="Прямая соединительная линия 24"/>
        <xdr:cNvCxnSpPr/>
      </xdr:nvCxnSpPr>
      <xdr:spPr>
        <a:xfrm>
          <a:off x="7096125" y="42386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19</xdr:row>
      <xdr:rowOff>104775</xdr:rowOff>
    </xdr:from>
    <xdr:to>
      <xdr:col>10</xdr:col>
      <xdr:colOff>371475</xdr:colOff>
      <xdr:row>19</xdr:row>
      <xdr:rowOff>106363</xdr:rowOff>
    </xdr:to>
    <xdr:cxnSp macro="">
      <xdr:nvCxnSpPr>
        <xdr:cNvPr id="26" name="Прямая соединительная линия 25"/>
        <xdr:cNvCxnSpPr/>
      </xdr:nvCxnSpPr>
      <xdr:spPr>
        <a:xfrm>
          <a:off x="7305675" y="4972050"/>
          <a:ext cx="19526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1352550</xdr:colOff>
      <xdr:row>12</xdr:row>
      <xdr:rowOff>47625</xdr:rowOff>
    </xdr:from>
    <xdr:ext cx="524631" cy="264560"/>
    <xdr:sp macro="" textlink="">
      <xdr:nvSpPr>
        <xdr:cNvPr id="29" name="TextBox 28"/>
        <xdr:cNvSpPr txBox="1"/>
      </xdr:nvSpPr>
      <xdr:spPr>
        <a:xfrm>
          <a:off x="6915150" y="35814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5</xdr:col>
      <xdr:colOff>1257300</xdr:colOff>
      <xdr:row>14</xdr:row>
      <xdr:rowOff>38100</xdr:rowOff>
    </xdr:from>
    <xdr:ext cx="453137" cy="264560"/>
    <xdr:sp macro="" textlink="">
      <xdr:nvSpPr>
        <xdr:cNvPr id="30" name="TextBox 29"/>
        <xdr:cNvSpPr txBox="1"/>
      </xdr:nvSpPr>
      <xdr:spPr>
        <a:xfrm>
          <a:off x="6819900" y="39528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7</xdr:col>
      <xdr:colOff>0</xdr:colOff>
      <xdr:row>18</xdr:row>
      <xdr:rowOff>0</xdr:rowOff>
    </xdr:from>
    <xdr:ext cx="453137" cy="264560"/>
    <xdr:sp macro="" textlink="">
      <xdr:nvSpPr>
        <xdr:cNvPr id="31" name="TextBox 30"/>
        <xdr:cNvSpPr txBox="1"/>
      </xdr:nvSpPr>
      <xdr:spPr>
        <a:xfrm>
          <a:off x="7058025" y="46767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342107</xdr:colOff>
      <xdr:row>4</xdr:row>
      <xdr:rowOff>143669</xdr:rowOff>
    </xdr:from>
    <xdr:to>
      <xdr:col>10</xdr:col>
      <xdr:colOff>343695</xdr:colOff>
      <xdr:row>24</xdr:row>
      <xdr:rowOff>267494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15736</xdr:colOff>
      <xdr:row>3</xdr:row>
      <xdr:rowOff>146189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72525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247650</xdr:colOff>
      <xdr:row>17</xdr:row>
      <xdr:rowOff>123825</xdr:rowOff>
    </xdr:from>
    <xdr:to>
      <xdr:col>10</xdr:col>
      <xdr:colOff>463650</xdr:colOff>
      <xdr:row>19</xdr:row>
      <xdr:rowOff>102825</xdr:rowOff>
    </xdr:to>
    <xdr:grpSp>
      <xdr:nvGrpSpPr>
        <xdr:cNvPr id="16" name="Группа 15"/>
        <xdr:cNvGrpSpPr/>
      </xdr:nvGrpSpPr>
      <xdr:grpSpPr>
        <a:xfrm>
          <a:off x="9134475" y="46101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495300</xdr:colOff>
      <xdr:row>3</xdr:row>
      <xdr:rowOff>85728</xdr:rowOff>
    </xdr:from>
    <xdr:to>
      <xdr:col>11</xdr:col>
      <xdr:colOff>504032</xdr:colOff>
      <xdr:row>14</xdr:row>
      <xdr:rowOff>10319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790783" y="2715420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11</xdr:col>
      <xdr:colOff>187187</xdr:colOff>
      <xdr:row>3</xdr:row>
      <xdr:rowOff>155714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9553576" y="1714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8</xdr:col>
      <xdr:colOff>571501</xdr:colOff>
      <xdr:row>3</xdr:row>
      <xdr:rowOff>180975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109090" y="17397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381000</xdr:colOff>
      <xdr:row>8</xdr:row>
      <xdr:rowOff>104775</xdr:rowOff>
    </xdr:from>
    <xdr:to>
      <xdr:col>11</xdr:col>
      <xdr:colOff>597000</xdr:colOff>
      <xdr:row>10</xdr:row>
      <xdr:rowOff>83775</xdr:rowOff>
    </xdr:to>
    <xdr:grpSp>
      <xdr:nvGrpSpPr>
        <xdr:cNvPr id="16" name="Группа 15"/>
        <xdr:cNvGrpSpPr/>
      </xdr:nvGrpSpPr>
      <xdr:grpSpPr>
        <a:xfrm>
          <a:off x="9877425" y="28765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285750</xdr:colOff>
      <xdr:row>3</xdr:row>
      <xdr:rowOff>76200</xdr:rowOff>
    </xdr:from>
    <xdr:to>
      <xdr:col>9</xdr:col>
      <xdr:colOff>294482</xdr:colOff>
      <xdr:row>14</xdr:row>
      <xdr:rowOff>791</xdr:rowOff>
    </xdr:to>
    <xdr:cxnSp macro="">
      <xdr:nvCxnSpPr>
        <xdr:cNvPr id="19" name="Прямая соединительная линия 18"/>
        <xdr:cNvCxnSpPr/>
      </xdr:nvCxnSpPr>
      <xdr:spPr>
        <a:xfrm rot="16200000" flipH="1">
          <a:off x="7362033" y="2705892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8</xdr:row>
      <xdr:rowOff>142875</xdr:rowOff>
    </xdr:from>
    <xdr:to>
      <xdr:col>9</xdr:col>
      <xdr:colOff>396975</xdr:colOff>
      <xdr:row>10</xdr:row>
      <xdr:rowOff>121875</xdr:rowOff>
    </xdr:to>
    <xdr:grpSp>
      <xdr:nvGrpSpPr>
        <xdr:cNvPr id="20" name="Группа 19"/>
        <xdr:cNvGrpSpPr/>
      </xdr:nvGrpSpPr>
      <xdr:grpSpPr>
        <a:xfrm>
          <a:off x="8458200" y="29146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289950</xdr:colOff>
      <xdr:row>13</xdr:row>
      <xdr:rowOff>81525</xdr:rowOff>
    </xdr:from>
    <xdr:to>
      <xdr:col>11</xdr:col>
      <xdr:colOff>40350</xdr:colOff>
      <xdr:row>14</xdr:row>
      <xdr:rowOff>107025</xdr:rowOff>
    </xdr:to>
    <xdr:grpSp>
      <xdr:nvGrpSpPr>
        <xdr:cNvPr id="23" name="Группа 22"/>
        <xdr:cNvGrpSpPr/>
      </xdr:nvGrpSpPr>
      <xdr:grpSpPr>
        <a:xfrm rot="5400000">
          <a:off x="9248775" y="37338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104775</xdr:colOff>
      <xdr:row>13</xdr:row>
      <xdr:rowOff>95250</xdr:rowOff>
    </xdr:from>
    <xdr:to>
      <xdr:col>8</xdr:col>
      <xdr:colOff>464775</xdr:colOff>
      <xdr:row>14</xdr:row>
      <xdr:rowOff>120750</xdr:rowOff>
    </xdr:to>
    <xdr:grpSp>
      <xdr:nvGrpSpPr>
        <xdr:cNvPr id="26" name="Группа 25"/>
        <xdr:cNvGrpSpPr/>
      </xdr:nvGrpSpPr>
      <xdr:grpSpPr>
        <a:xfrm rot="5400000">
          <a:off x="7844400" y="3747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342900</xdr:colOff>
      <xdr:row>13</xdr:row>
      <xdr:rowOff>95250</xdr:rowOff>
    </xdr:from>
    <xdr:to>
      <xdr:col>13</xdr:col>
      <xdr:colOff>93300</xdr:colOff>
      <xdr:row>14</xdr:row>
      <xdr:rowOff>120750</xdr:rowOff>
    </xdr:to>
    <xdr:grpSp>
      <xdr:nvGrpSpPr>
        <xdr:cNvPr id="29" name="Группа 28"/>
        <xdr:cNvGrpSpPr/>
      </xdr:nvGrpSpPr>
      <xdr:grpSpPr>
        <a:xfrm rot="5400000">
          <a:off x="10520925" y="37475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32" name="TextBox 31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342107</xdr:colOff>
      <xdr:row>4</xdr:row>
      <xdr:rowOff>143669</xdr:rowOff>
    </xdr:from>
    <xdr:to>
      <xdr:col>10</xdr:col>
      <xdr:colOff>343695</xdr:colOff>
      <xdr:row>24</xdr:row>
      <xdr:rowOff>267494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15736</xdr:colOff>
      <xdr:row>3</xdr:row>
      <xdr:rowOff>146189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72525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247650</xdr:colOff>
      <xdr:row>17</xdr:row>
      <xdr:rowOff>123825</xdr:rowOff>
    </xdr:from>
    <xdr:to>
      <xdr:col>10</xdr:col>
      <xdr:colOff>463650</xdr:colOff>
      <xdr:row>19</xdr:row>
      <xdr:rowOff>102825</xdr:rowOff>
    </xdr:to>
    <xdr:grpSp>
      <xdr:nvGrpSpPr>
        <xdr:cNvPr id="16" name="Группа 15"/>
        <xdr:cNvGrpSpPr/>
      </xdr:nvGrpSpPr>
      <xdr:grpSpPr>
        <a:xfrm>
          <a:off x="9134475" y="46101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238125</xdr:colOff>
      <xdr:row>8</xdr:row>
      <xdr:rowOff>104775</xdr:rowOff>
    </xdr:from>
    <xdr:to>
      <xdr:col>10</xdr:col>
      <xdr:colOff>454125</xdr:colOff>
      <xdr:row>10</xdr:row>
      <xdr:rowOff>83775</xdr:rowOff>
    </xdr:to>
    <xdr:grpSp>
      <xdr:nvGrpSpPr>
        <xdr:cNvPr id="19" name="Группа 18"/>
        <xdr:cNvGrpSpPr/>
      </xdr:nvGrpSpPr>
      <xdr:grpSpPr>
        <a:xfrm>
          <a:off x="9124950" y="28765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2" name="Прямоугольник 2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57150</xdr:colOff>
      <xdr:row>13</xdr:row>
      <xdr:rowOff>171453</xdr:rowOff>
    </xdr:from>
    <xdr:to>
      <xdr:col>12</xdr:col>
      <xdr:colOff>65882</xdr:colOff>
      <xdr:row>24</xdr:row>
      <xdr:rowOff>486569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8962233" y="5096670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11</xdr:col>
      <xdr:colOff>377686</xdr:colOff>
      <xdr:row>24</xdr:row>
      <xdr:rowOff>31889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9744075" y="5981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8</xdr:col>
      <xdr:colOff>457201</xdr:colOff>
      <xdr:row>24</xdr:row>
      <xdr:rowOff>19050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7994790" y="596886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561975</xdr:colOff>
      <xdr:row>17</xdr:row>
      <xdr:rowOff>76200</xdr:rowOff>
    </xdr:from>
    <xdr:to>
      <xdr:col>12</xdr:col>
      <xdr:colOff>168375</xdr:colOff>
      <xdr:row>19</xdr:row>
      <xdr:rowOff>55200</xdr:rowOff>
    </xdr:to>
    <xdr:grpSp>
      <xdr:nvGrpSpPr>
        <xdr:cNvPr id="19" name="Группа 18"/>
        <xdr:cNvGrpSpPr/>
      </xdr:nvGrpSpPr>
      <xdr:grpSpPr>
        <a:xfrm>
          <a:off x="10058400" y="456247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171450</xdr:colOff>
      <xdr:row>14</xdr:row>
      <xdr:rowOff>0</xdr:rowOff>
    </xdr:from>
    <xdr:to>
      <xdr:col>9</xdr:col>
      <xdr:colOff>180182</xdr:colOff>
      <xdr:row>24</xdr:row>
      <xdr:rowOff>505616</xdr:rowOff>
    </xdr:to>
    <xdr:cxnSp macro="">
      <xdr:nvCxnSpPr>
        <xdr:cNvPr id="24" name="Прямая соединительная линия 23"/>
        <xdr:cNvCxnSpPr/>
      </xdr:nvCxnSpPr>
      <xdr:spPr>
        <a:xfrm rot="16200000" flipH="1">
          <a:off x="7247733" y="5115717"/>
          <a:ext cx="2410616" cy="873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17</xdr:row>
      <xdr:rowOff>66675</xdr:rowOff>
    </xdr:from>
    <xdr:to>
      <xdr:col>9</xdr:col>
      <xdr:colOff>273150</xdr:colOff>
      <xdr:row>19</xdr:row>
      <xdr:rowOff>45675</xdr:rowOff>
    </xdr:to>
    <xdr:grpSp>
      <xdr:nvGrpSpPr>
        <xdr:cNvPr id="16" name="Группа 15"/>
        <xdr:cNvGrpSpPr/>
      </xdr:nvGrpSpPr>
      <xdr:grpSpPr>
        <a:xfrm>
          <a:off x="8334375" y="455295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289950</xdr:colOff>
      <xdr:row>13</xdr:row>
      <xdr:rowOff>81525</xdr:rowOff>
    </xdr:from>
    <xdr:to>
      <xdr:col>11</xdr:col>
      <xdr:colOff>40350</xdr:colOff>
      <xdr:row>14</xdr:row>
      <xdr:rowOff>107025</xdr:rowOff>
    </xdr:to>
    <xdr:grpSp>
      <xdr:nvGrpSpPr>
        <xdr:cNvPr id="26" name="Группа 25"/>
        <xdr:cNvGrpSpPr/>
      </xdr:nvGrpSpPr>
      <xdr:grpSpPr>
        <a:xfrm rot="5400000">
          <a:off x="9248775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104775</xdr:colOff>
      <xdr:row>13</xdr:row>
      <xdr:rowOff>95250</xdr:rowOff>
    </xdr:from>
    <xdr:to>
      <xdr:col>8</xdr:col>
      <xdr:colOff>464775</xdr:colOff>
      <xdr:row>14</xdr:row>
      <xdr:rowOff>120750</xdr:rowOff>
    </xdr:to>
    <xdr:grpSp>
      <xdr:nvGrpSpPr>
        <xdr:cNvPr id="29" name="Группа 28"/>
        <xdr:cNvGrpSpPr/>
      </xdr:nvGrpSpPr>
      <xdr:grpSpPr>
        <a:xfrm rot="5400000">
          <a:off x="7844400" y="37475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342900</xdr:colOff>
      <xdr:row>13</xdr:row>
      <xdr:rowOff>95250</xdr:rowOff>
    </xdr:from>
    <xdr:to>
      <xdr:col>13</xdr:col>
      <xdr:colOff>93300</xdr:colOff>
      <xdr:row>14</xdr:row>
      <xdr:rowOff>120750</xdr:rowOff>
    </xdr:to>
    <xdr:grpSp>
      <xdr:nvGrpSpPr>
        <xdr:cNvPr id="32" name="Группа 31"/>
        <xdr:cNvGrpSpPr/>
      </xdr:nvGrpSpPr>
      <xdr:grpSpPr>
        <a:xfrm rot="5400000">
          <a:off x="10520925" y="37475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35" name="TextBox 34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275433</xdr:colOff>
      <xdr:row>14</xdr:row>
      <xdr:rowOff>3</xdr:rowOff>
    </xdr:from>
    <xdr:to>
      <xdr:col>10</xdr:col>
      <xdr:colOff>285751</xdr:colOff>
      <xdr:row>24</xdr:row>
      <xdr:rowOff>324644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052596" y="5024440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0</xdr:rowOff>
    </xdr:from>
    <xdr:to>
      <xdr:col>10</xdr:col>
      <xdr:colOff>285750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>
          <a:off x="7019925" y="391477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57150</xdr:rowOff>
    </xdr:from>
    <xdr:ext cx="524631" cy="264560"/>
    <xdr:sp macro="" textlink="">
      <xdr:nvSpPr>
        <xdr:cNvPr id="13" name="TextBox 12"/>
        <xdr:cNvSpPr txBox="1"/>
      </xdr:nvSpPr>
      <xdr:spPr>
        <a:xfrm>
          <a:off x="68103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9</xdr:col>
      <xdr:colOff>349111</xdr:colOff>
      <xdr:row>3</xdr:row>
      <xdr:rowOff>146189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496300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28575</xdr:colOff>
      <xdr:row>4</xdr:row>
      <xdr:rowOff>66676</xdr:rowOff>
    </xdr:from>
    <xdr:to>
      <xdr:col>10</xdr:col>
      <xdr:colOff>38893</xdr:colOff>
      <xdr:row>14</xdr:row>
      <xdr:rowOff>10317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7805738" y="2805113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8</xdr:row>
      <xdr:rowOff>95250</xdr:rowOff>
    </xdr:from>
    <xdr:to>
      <xdr:col>10</xdr:col>
      <xdr:colOff>130275</xdr:colOff>
      <xdr:row>10</xdr:row>
      <xdr:rowOff>74250</xdr:rowOff>
    </xdr:to>
    <xdr:grpSp>
      <xdr:nvGrpSpPr>
        <xdr:cNvPr id="19" name="Группа 18"/>
        <xdr:cNvGrpSpPr/>
      </xdr:nvGrpSpPr>
      <xdr:grpSpPr>
        <a:xfrm>
          <a:off x="8801100" y="286702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275433</xdr:colOff>
      <xdr:row>14</xdr:row>
      <xdr:rowOff>3</xdr:rowOff>
    </xdr:from>
    <xdr:to>
      <xdr:col>10</xdr:col>
      <xdr:colOff>285751</xdr:colOff>
      <xdr:row>24</xdr:row>
      <xdr:rowOff>324644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052596" y="5024440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6</xdr:row>
      <xdr:rowOff>104775</xdr:rowOff>
    </xdr:from>
    <xdr:to>
      <xdr:col>10</xdr:col>
      <xdr:colOff>285750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rot="16200000" flipH="1">
          <a:off x="7572375" y="2324100"/>
          <a:ext cx="1809750" cy="1390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168137</xdr:colOff>
      <xdr:row>5</xdr:row>
      <xdr:rowOff>12839</xdr:rowOff>
    </xdr:from>
    <xdr:ext cx="264560" cy="524631"/>
    <xdr:sp macro="" textlink="">
      <xdr:nvSpPr>
        <xdr:cNvPr id="13" name="TextBox 12"/>
        <xdr:cNvSpPr txBox="1"/>
      </xdr:nvSpPr>
      <xdr:spPr>
        <a:xfrm rot="3166646">
          <a:off x="7705726" y="19621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177662</xdr:colOff>
      <xdr:row>3</xdr:row>
      <xdr:rowOff>115261</xdr:rowOff>
    </xdr:from>
    <xdr:ext cx="264560" cy="453137"/>
    <xdr:sp macro="" textlink="">
      <xdr:nvSpPr>
        <xdr:cNvPr id="14" name="TextBox 13"/>
        <xdr:cNvSpPr txBox="1"/>
      </xdr:nvSpPr>
      <xdr:spPr>
        <a:xfrm rot="16675817">
          <a:off x="8970198" y="16383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142877</xdr:colOff>
      <xdr:row>3</xdr:row>
      <xdr:rowOff>123827</xdr:rowOff>
    </xdr:from>
    <xdr:to>
      <xdr:col>10</xdr:col>
      <xdr:colOff>514351</xdr:colOff>
      <xdr:row>13</xdr:row>
      <xdr:rowOff>19051</xdr:rowOff>
    </xdr:to>
    <xdr:cxnSp macro="">
      <xdr:nvCxnSpPr>
        <xdr:cNvPr id="16" name="Прямая соединительная линия 15"/>
        <xdr:cNvCxnSpPr/>
      </xdr:nvCxnSpPr>
      <xdr:spPr>
        <a:xfrm rot="5400000">
          <a:off x="8120064" y="2462215"/>
          <a:ext cx="2190749" cy="37147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7</xdr:row>
      <xdr:rowOff>19050</xdr:rowOff>
    </xdr:from>
    <xdr:to>
      <xdr:col>10</xdr:col>
      <xdr:colOff>425550</xdr:colOff>
      <xdr:row>8</xdr:row>
      <xdr:rowOff>188550</xdr:rowOff>
    </xdr:to>
    <xdr:grpSp>
      <xdr:nvGrpSpPr>
        <xdr:cNvPr id="17" name="Группа 16"/>
        <xdr:cNvGrpSpPr/>
      </xdr:nvGrpSpPr>
      <xdr:grpSpPr>
        <a:xfrm rot="960000">
          <a:off x="9096375" y="26003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323850</xdr:colOff>
      <xdr:row>9</xdr:row>
      <xdr:rowOff>104774</xdr:rowOff>
    </xdr:from>
    <xdr:to>
      <xdr:col>12</xdr:col>
      <xdr:colOff>75308</xdr:colOff>
      <xdr:row>11</xdr:row>
      <xdr:rowOff>89543</xdr:rowOff>
    </xdr:to>
    <xdr:grpSp>
      <xdr:nvGrpSpPr>
        <xdr:cNvPr id="3" name="Группа 2"/>
        <xdr:cNvGrpSpPr/>
      </xdr:nvGrpSpPr>
      <xdr:grpSpPr>
        <a:xfrm rot="1670272">
          <a:off x="9820275" y="3067049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275433</xdr:colOff>
      <xdr:row>14</xdr:row>
      <xdr:rowOff>3</xdr:rowOff>
    </xdr:from>
    <xdr:to>
      <xdr:col>10</xdr:col>
      <xdr:colOff>285751</xdr:colOff>
      <xdr:row>24</xdr:row>
      <xdr:rowOff>324644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052596" y="5024440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14</xdr:row>
      <xdr:rowOff>0</xdr:rowOff>
    </xdr:from>
    <xdr:to>
      <xdr:col>10</xdr:col>
      <xdr:colOff>285750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>
          <a:off x="7019925" y="391477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57150</xdr:rowOff>
    </xdr:from>
    <xdr:ext cx="524631" cy="264560"/>
    <xdr:sp macro="" textlink="">
      <xdr:nvSpPr>
        <xdr:cNvPr id="13" name="TextBox 12"/>
        <xdr:cNvSpPr txBox="1"/>
      </xdr:nvSpPr>
      <xdr:spPr>
        <a:xfrm>
          <a:off x="68103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262205</xdr:colOff>
      <xdr:row>10</xdr:row>
      <xdr:rowOff>104777</xdr:rowOff>
    </xdr:from>
    <xdr:to>
      <xdr:col>11</xdr:col>
      <xdr:colOff>466725</xdr:colOff>
      <xdr:row>14</xdr:row>
      <xdr:rowOff>26754</xdr:rowOff>
    </xdr:to>
    <xdr:cxnSp macro="">
      <xdr:nvCxnSpPr>
        <xdr:cNvPr id="16" name="Прямая соединительная линия 15"/>
        <xdr:cNvCxnSpPr/>
      </xdr:nvCxnSpPr>
      <xdr:spPr>
        <a:xfrm rot="10800000" flipV="1">
          <a:off x="9150421" y="3261940"/>
          <a:ext cx="814548" cy="6925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461400</xdr:colOff>
      <xdr:row>11</xdr:row>
      <xdr:rowOff>167250</xdr:rowOff>
    </xdr:from>
    <xdr:to>
      <xdr:col>11</xdr:col>
      <xdr:colOff>211800</xdr:colOff>
      <xdr:row>13</xdr:row>
      <xdr:rowOff>2250</xdr:rowOff>
    </xdr:to>
    <xdr:grpSp>
      <xdr:nvGrpSpPr>
        <xdr:cNvPr id="17" name="Группа 16"/>
        <xdr:cNvGrpSpPr/>
      </xdr:nvGrpSpPr>
      <xdr:grpSpPr>
        <a:xfrm rot="3180000">
          <a:off x="9420225" y="34385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342107</xdr:colOff>
      <xdr:row>4</xdr:row>
      <xdr:rowOff>143669</xdr:rowOff>
    </xdr:from>
    <xdr:to>
      <xdr:col>10</xdr:col>
      <xdr:colOff>343695</xdr:colOff>
      <xdr:row>24</xdr:row>
      <xdr:rowOff>267494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220200" y="390525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453137" cy="264560"/>
    <xdr:sp macro="" textlink="">
      <xdr:nvSpPr>
        <xdr:cNvPr id="13" name="TextBox 12"/>
        <xdr:cNvSpPr txBox="1"/>
      </xdr:nvSpPr>
      <xdr:spPr>
        <a:xfrm>
          <a:off x="11106150" y="360997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15736</xdr:colOff>
      <xdr:row>3</xdr:row>
      <xdr:rowOff>146189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72525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347100</xdr:colOff>
      <xdr:row>13</xdr:row>
      <xdr:rowOff>81525</xdr:rowOff>
    </xdr:from>
    <xdr:to>
      <xdr:col>12</xdr:col>
      <xdr:colOff>97500</xdr:colOff>
      <xdr:row>14</xdr:row>
      <xdr:rowOff>107025</xdr:rowOff>
    </xdr:to>
    <xdr:grpSp>
      <xdr:nvGrpSpPr>
        <xdr:cNvPr id="16" name="Группа 15"/>
        <xdr:cNvGrpSpPr/>
      </xdr:nvGrpSpPr>
      <xdr:grpSpPr>
        <a:xfrm rot="16200000">
          <a:off x="9915525" y="3733800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533400</xdr:colOff>
      <xdr:row>17</xdr:row>
      <xdr:rowOff>142875</xdr:rowOff>
    </xdr:from>
    <xdr:to>
      <xdr:col>18</xdr:col>
      <xdr:colOff>284858</xdr:colOff>
      <xdr:row>19</xdr:row>
      <xdr:rowOff>127644</xdr:rowOff>
    </xdr:to>
    <xdr:grpSp>
      <xdr:nvGrpSpPr>
        <xdr:cNvPr id="3" name="Группа 2"/>
        <xdr:cNvGrpSpPr/>
      </xdr:nvGrpSpPr>
      <xdr:grpSpPr>
        <a:xfrm rot="1670272">
          <a:off x="13687425" y="46291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461962</xdr:colOff>
      <xdr:row>4</xdr:row>
      <xdr:rowOff>119064</xdr:rowOff>
    </xdr:from>
    <xdr:to>
      <xdr:col>10</xdr:col>
      <xdr:colOff>471487</xdr:colOff>
      <xdr:row>13</xdr:row>
      <xdr:rowOff>176214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277225" y="2819401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462361</xdr:colOff>
      <xdr:row>12</xdr:row>
      <xdr:rowOff>166294</xdr:rowOff>
    </xdr:from>
    <xdr:to>
      <xdr:col>14</xdr:col>
      <xdr:colOff>243283</xdr:colOff>
      <xdr:row>12</xdr:row>
      <xdr:rowOff>167087</xdr:rowOff>
    </xdr:to>
    <xdr:cxnSp macro="">
      <xdr:nvCxnSpPr>
        <xdr:cNvPr id="12" name="Прямая соединительная линия 11"/>
        <xdr:cNvCxnSpPr/>
      </xdr:nvCxnSpPr>
      <xdr:spPr>
        <a:xfrm rot="10800000">
          <a:off x="9349186" y="3700069"/>
          <a:ext cx="2219322" cy="79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13</xdr:row>
      <xdr:rowOff>180975</xdr:rowOff>
    </xdr:from>
    <xdr:to>
      <xdr:col>10</xdr:col>
      <xdr:colOff>466725</xdr:colOff>
      <xdr:row>13</xdr:row>
      <xdr:rowOff>182563</xdr:rowOff>
    </xdr:to>
    <xdr:cxnSp macro="">
      <xdr:nvCxnSpPr>
        <xdr:cNvPr id="13" name="Прямая соединительная линия 12"/>
        <xdr:cNvCxnSpPr/>
      </xdr:nvCxnSpPr>
      <xdr:spPr>
        <a:xfrm>
          <a:off x="7277100" y="3905250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352425</xdr:colOff>
      <xdr:row>11</xdr:row>
      <xdr:rowOff>9525</xdr:rowOff>
    </xdr:from>
    <xdr:ext cx="453137" cy="264560"/>
    <xdr:sp macro="" textlink="">
      <xdr:nvSpPr>
        <xdr:cNvPr id="14" name="TextBox 13"/>
        <xdr:cNvSpPr txBox="1"/>
      </xdr:nvSpPr>
      <xdr:spPr>
        <a:xfrm>
          <a:off x="11068050" y="33528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11</xdr:col>
      <xdr:colOff>400050</xdr:colOff>
      <xdr:row>12</xdr:row>
      <xdr:rowOff>47625</xdr:rowOff>
    </xdr:from>
    <xdr:to>
      <xdr:col>12</xdr:col>
      <xdr:colOff>150450</xdr:colOff>
      <xdr:row>13</xdr:row>
      <xdr:rowOff>73125</xdr:rowOff>
    </xdr:to>
    <xdr:grpSp>
      <xdr:nvGrpSpPr>
        <xdr:cNvPr id="15" name="Группа 14"/>
        <xdr:cNvGrpSpPr/>
      </xdr:nvGrpSpPr>
      <xdr:grpSpPr>
        <a:xfrm rot="16200000">
          <a:off x="9968475" y="35094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42300</xdr:colOff>
      <xdr:row>13</xdr:row>
      <xdr:rowOff>72000</xdr:rowOff>
    </xdr:from>
    <xdr:to>
      <xdr:col>9</xdr:col>
      <xdr:colOff>402300</xdr:colOff>
      <xdr:row>14</xdr:row>
      <xdr:rowOff>97500</xdr:rowOff>
    </xdr:to>
    <xdr:grpSp>
      <xdr:nvGrpSpPr>
        <xdr:cNvPr id="18" name="Группа 17"/>
        <xdr:cNvGrpSpPr/>
      </xdr:nvGrpSpPr>
      <xdr:grpSpPr>
        <a:xfrm rot="16200000">
          <a:off x="8391525" y="3724275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133350</xdr:colOff>
      <xdr:row>3</xdr:row>
      <xdr:rowOff>85725</xdr:rowOff>
    </xdr:from>
    <xdr:ext cx="264560" cy="524631"/>
    <xdr:sp macro="" textlink="">
      <xdr:nvSpPr>
        <xdr:cNvPr id="22" name="TextBox 21"/>
        <xdr:cNvSpPr txBox="1"/>
      </xdr:nvSpPr>
      <xdr:spPr>
        <a:xfrm rot="16200000">
          <a:off x="8890139" y="16445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1343025</xdr:colOff>
      <xdr:row>12</xdr:row>
      <xdr:rowOff>47625</xdr:rowOff>
    </xdr:from>
    <xdr:ext cx="524631" cy="264560"/>
    <xdr:sp macro="" textlink="">
      <xdr:nvSpPr>
        <xdr:cNvPr id="23" name="TextBox 22"/>
        <xdr:cNvSpPr txBox="1"/>
      </xdr:nvSpPr>
      <xdr:spPr>
        <a:xfrm>
          <a:off x="6905625" y="35814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476251</xdr:colOff>
      <xdr:row>8</xdr:row>
      <xdr:rowOff>114300</xdr:rowOff>
    </xdr:from>
    <xdr:to>
      <xdr:col>12</xdr:col>
      <xdr:colOff>227709</xdr:colOff>
      <xdr:row>10</xdr:row>
      <xdr:rowOff>99069</xdr:rowOff>
    </xdr:to>
    <xdr:grpSp>
      <xdr:nvGrpSpPr>
        <xdr:cNvPr id="3" name="Группа 2"/>
        <xdr:cNvGrpSpPr/>
      </xdr:nvGrpSpPr>
      <xdr:grpSpPr>
        <a:xfrm rot="1670272">
          <a:off x="9972676" y="28860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275434</xdr:colOff>
      <xdr:row>9</xdr:row>
      <xdr:rowOff>95249</xdr:rowOff>
    </xdr:from>
    <xdr:to>
      <xdr:col>12</xdr:col>
      <xdr:colOff>1</xdr:colOff>
      <xdr:row>9</xdr:row>
      <xdr:rowOff>104776</xdr:rowOff>
    </xdr:to>
    <xdr:cxnSp macro="">
      <xdr:nvCxnSpPr>
        <xdr:cNvPr id="11" name="Прямая соединительная линия 10"/>
        <xdr:cNvCxnSpPr/>
      </xdr:nvCxnSpPr>
      <xdr:spPr>
        <a:xfrm rot="10800000" flipV="1">
          <a:off x="8552659" y="3057524"/>
          <a:ext cx="1553367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9</xdr:col>
      <xdr:colOff>47626</xdr:colOff>
      <xdr:row>23</xdr:row>
      <xdr:rowOff>152400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194815" y="59117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9</xdr:col>
      <xdr:colOff>299891</xdr:colOff>
      <xdr:row>14</xdr:row>
      <xdr:rowOff>103379</xdr:rowOff>
    </xdr:from>
    <xdr:to>
      <xdr:col>9</xdr:col>
      <xdr:colOff>301302</xdr:colOff>
      <xdr:row>24</xdr:row>
      <xdr:rowOff>354593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7493689" y="5156010"/>
          <a:ext cx="2195091" cy="14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17</xdr:row>
      <xdr:rowOff>95250</xdr:rowOff>
    </xdr:from>
    <xdr:to>
      <xdr:col>9</xdr:col>
      <xdr:colOff>416025</xdr:colOff>
      <xdr:row>19</xdr:row>
      <xdr:rowOff>74250</xdr:rowOff>
    </xdr:to>
    <xdr:grpSp>
      <xdr:nvGrpSpPr>
        <xdr:cNvPr id="20" name="Группа 19"/>
        <xdr:cNvGrpSpPr/>
      </xdr:nvGrpSpPr>
      <xdr:grpSpPr>
        <a:xfrm>
          <a:off x="8477250" y="45815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299475</xdr:colOff>
      <xdr:row>8</xdr:row>
      <xdr:rowOff>186300</xdr:rowOff>
    </xdr:from>
    <xdr:to>
      <xdr:col>11</xdr:col>
      <xdr:colOff>49875</xdr:colOff>
      <xdr:row>10</xdr:row>
      <xdr:rowOff>21300</xdr:rowOff>
    </xdr:to>
    <xdr:grpSp>
      <xdr:nvGrpSpPr>
        <xdr:cNvPr id="23" name="Группа 22"/>
        <xdr:cNvGrpSpPr/>
      </xdr:nvGrpSpPr>
      <xdr:grpSpPr>
        <a:xfrm rot="5400000">
          <a:off x="9258300" y="2886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32" name="TextBox 31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9</xdr:col>
      <xdr:colOff>287855</xdr:colOff>
      <xdr:row>9</xdr:row>
      <xdr:rowOff>106951</xdr:rowOff>
    </xdr:from>
    <xdr:to>
      <xdr:col>9</xdr:col>
      <xdr:colOff>290698</xdr:colOff>
      <xdr:row>13</xdr:row>
      <xdr:rowOff>83940</xdr:rowOff>
    </xdr:to>
    <xdr:cxnSp macro="">
      <xdr:nvCxnSpPr>
        <xdr:cNvPr id="36" name="Прямая соединительная линия 35"/>
        <xdr:cNvCxnSpPr/>
      </xdr:nvCxnSpPr>
      <xdr:spPr>
        <a:xfrm rot="16200000" flipH="1">
          <a:off x="8202645" y="3466651"/>
          <a:ext cx="754540" cy="28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533400</xdr:colOff>
      <xdr:row>17</xdr:row>
      <xdr:rowOff>142875</xdr:rowOff>
    </xdr:from>
    <xdr:to>
      <xdr:col>18</xdr:col>
      <xdr:colOff>284858</xdr:colOff>
      <xdr:row>19</xdr:row>
      <xdr:rowOff>127644</xdr:rowOff>
    </xdr:to>
    <xdr:grpSp>
      <xdr:nvGrpSpPr>
        <xdr:cNvPr id="3" name="Группа 2"/>
        <xdr:cNvGrpSpPr/>
      </xdr:nvGrpSpPr>
      <xdr:grpSpPr>
        <a:xfrm rot="1670272">
          <a:off x="13687425" y="46291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461962</xdr:colOff>
      <xdr:row>4</xdr:row>
      <xdr:rowOff>119064</xdr:rowOff>
    </xdr:from>
    <xdr:to>
      <xdr:col>10</xdr:col>
      <xdr:colOff>471487</xdr:colOff>
      <xdr:row>13</xdr:row>
      <xdr:rowOff>176214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277225" y="2819401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161930</xdr:rowOff>
    </xdr:from>
    <xdr:to>
      <xdr:col>10</xdr:col>
      <xdr:colOff>315118</xdr:colOff>
      <xdr:row>24</xdr:row>
      <xdr:rowOff>276227</xdr:rowOff>
    </xdr:to>
    <xdr:cxnSp macro="">
      <xdr:nvCxnSpPr>
        <xdr:cNvPr id="12" name="Прямая соединительная линия 11"/>
        <xdr:cNvCxnSpPr/>
      </xdr:nvCxnSpPr>
      <xdr:spPr>
        <a:xfrm rot="5400000">
          <a:off x="8091886" y="4995469"/>
          <a:ext cx="2219322" cy="79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171450</xdr:rowOff>
    </xdr:from>
    <xdr:to>
      <xdr:col>13</xdr:col>
      <xdr:colOff>552450</xdr:colOff>
      <xdr:row>13</xdr:row>
      <xdr:rowOff>173038</xdr:rowOff>
    </xdr:to>
    <xdr:cxnSp macro="">
      <xdr:nvCxnSpPr>
        <xdr:cNvPr id="13" name="Прямая соединительная линия 12"/>
        <xdr:cNvCxnSpPr/>
      </xdr:nvCxnSpPr>
      <xdr:spPr>
        <a:xfrm>
          <a:off x="9191625" y="389572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14" name="TextBox 13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16</xdr:row>
      <xdr:rowOff>13725</xdr:rowOff>
    </xdr:from>
    <xdr:to>
      <xdr:col>10</xdr:col>
      <xdr:colOff>421350</xdr:colOff>
      <xdr:row>17</xdr:row>
      <xdr:rowOff>183225</xdr:rowOff>
    </xdr:to>
    <xdr:grpSp>
      <xdr:nvGrpSpPr>
        <xdr:cNvPr id="15" name="Группа 14"/>
        <xdr:cNvGrpSpPr/>
      </xdr:nvGrpSpPr>
      <xdr:grpSpPr>
        <a:xfrm rot="10800000">
          <a:off x="9092175" y="43095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342900</xdr:colOff>
      <xdr:row>8</xdr:row>
      <xdr:rowOff>133350</xdr:rowOff>
    </xdr:from>
    <xdr:to>
      <xdr:col>10</xdr:col>
      <xdr:colOff>558900</xdr:colOff>
      <xdr:row>10</xdr:row>
      <xdr:rowOff>112350</xdr:rowOff>
    </xdr:to>
    <xdr:grpSp>
      <xdr:nvGrpSpPr>
        <xdr:cNvPr id="20" name="Группа 19"/>
        <xdr:cNvGrpSpPr/>
      </xdr:nvGrpSpPr>
      <xdr:grpSpPr>
        <a:xfrm rot="10800000">
          <a:off x="9229725" y="290512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44312</xdr:colOff>
      <xdr:row>24</xdr:row>
      <xdr:rowOff>22364</xdr:rowOff>
    </xdr:from>
    <xdr:ext cx="264560" cy="524631"/>
    <xdr:sp macro="" textlink="">
      <xdr:nvSpPr>
        <xdr:cNvPr id="23" name="TextBox 22"/>
        <xdr:cNvSpPr txBox="1"/>
      </xdr:nvSpPr>
      <xdr:spPr>
        <a:xfrm rot="16200000">
          <a:off x="8801101" y="5981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133350</xdr:colOff>
      <xdr:row>3</xdr:row>
      <xdr:rowOff>85725</xdr:rowOff>
    </xdr:from>
    <xdr:ext cx="264560" cy="524631"/>
    <xdr:sp macro="" textlink="">
      <xdr:nvSpPr>
        <xdr:cNvPr id="24" name="TextBox 23"/>
        <xdr:cNvSpPr txBox="1"/>
      </xdr:nvSpPr>
      <xdr:spPr>
        <a:xfrm rot="16200000">
          <a:off x="8890139" y="16445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20</xdr:row>
      <xdr:rowOff>114300</xdr:rowOff>
    </xdr:from>
    <xdr:to>
      <xdr:col>10</xdr:col>
      <xdr:colOff>513458</xdr:colOff>
      <xdr:row>22</xdr:row>
      <xdr:rowOff>89544</xdr:rowOff>
    </xdr:to>
    <xdr:grpSp>
      <xdr:nvGrpSpPr>
        <xdr:cNvPr id="3" name="Группа 2"/>
        <xdr:cNvGrpSpPr/>
      </xdr:nvGrpSpPr>
      <xdr:grpSpPr>
        <a:xfrm rot="1670272">
          <a:off x="9039225" y="51720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557212</xdr:colOff>
      <xdr:row>4</xdr:row>
      <xdr:rowOff>109538</xdr:rowOff>
    </xdr:from>
    <xdr:to>
      <xdr:col>8</xdr:col>
      <xdr:colOff>566737</xdr:colOff>
      <xdr:row>13</xdr:row>
      <xdr:rowOff>166688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153275" y="280987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161928</xdr:rowOff>
    </xdr:from>
    <xdr:to>
      <xdr:col>10</xdr:col>
      <xdr:colOff>315118</xdr:colOff>
      <xdr:row>21</xdr:row>
      <xdr:rowOff>76203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472884" y="4604944"/>
          <a:ext cx="1447800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13</xdr:row>
      <xdr:rowOff>171450</xdr:rowOff>
    </xdr:from>
    <xdr:to>
      <xdr:col>14</xdr:col>
      <xdr:colOff>9525</xdr:colOff>
      <xdr:row>13</xdr:row>
      <xdr:rowOff>180975</xdr:rowOff>
    </xdr:to>
    <xdr:cxnSp macro="">
      <xdr:nvCxnSpPr>
        <xdr:cNvPr id="15" name="Прямая соединительная линия 14"/>
        <xdr:cNvCxnSpPr/>
      </xdr:nvCxnSpPr>
      <xdr:spPr>
        <a:xfrm>
          <a:off x="8210550" y="3895725"/>
          <a:ext cx="31242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16" name="TextBox 15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16</xdr:row>
      <xdr:rowOff>13725</xdr:rowOff>
    </xdr:from>
    <xdr:to>
      <xdr:col>10</xdr:col>
      <xdr:colOff>421350</xdr:colOff>
      <xdr:row>17</xdr:row>
      <xdr:rowOff>183225</xdr:rowOff>
    </xdr:to>
    <xdr:grpSp>
      <xdr:nvGrpSpPr>
        <xdr:cNvPr id="20" name="Группа 19"/>
        <xdr:cNvGrpSpPr/>
      </xdr:nvGrpSpPr>
      <xdr:grpSpPr>
        <a:xfrm rot="10800000">
          <a:off x="9092175" y="430950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20</xdr:row>
      <xdr:rowOff>114300</xdr:rowOff>
    </xdr:from>
    <xdr:to>
      <xdr:col>10</xdr:col>
      <xdr:colOff>513458</xdr:colOff>
      <xdr:row>22</xdr:row>
      <xdr:rowOff>89544</xdr:rowOff>
    </xdr:to>
    <xdr:grpSp>
      <xdr:nvGrpSpPr>
        <xdr:cNvPr id="3" name="Группа 2"/>
        <xdr:cNvGrpSpPr/>
      </xdr:nvGrpSpPr>
      <xdr:grpSpPr>
        <a:xfrm rot="1670272">
          <a:off x="9039225" y="51720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304800</xdr:colOff>
      <xdr:row>13</xdr:row>
      <xdr:rowOff>161928</xdr:rowOff>
    </xdr:from>
    <xdr:to>
      <xdr:col>10</xdr:col>
      <xdr:colOff>315118</xdr:colOff>
      <xdr:row>21</xdr:row>
      <xdr:rowOff>76203</xdr:rowOff>
    </xdr:to>
    <xdr:cxnSp macro="">
      <xdr:nvCxnSpPr>
        <xdr:cNvPr id="12" name="Прямая соединительная линия 11"/>
        <xdr:cNvCxnSpPr/>
      </xdr:nvCxnSpPr>
      <xdr:spPr>
        <a:xfrm rot="5400000">
          <a:off x="8472884" y="4604944"/>
          <a:ext cx="1447800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13</xdr:row>
      <xdr:rowOff>180975</xdr:rowOff>
    </xdr:from>
    <xdr:to>
      <xdr:col>14</xdr:col>
      <xdr:colOff>9525</xdr:colOff>
      <xdr:row>13</xdr:row>
      <xdr:rowOff>182563</xdr:rowOff>
    </xdr:to>
    <xdr:cxnSp macro="">
      <xdr:nvCxnSpPr>
        <xdr:cNvPr id="13" name="Прямая соединительная линия 12"/>
        <xdr:cNvCxnSpPr/>
      </xdr:nvCxnSpPr>
      <xdr:spPr>
        <a:xfrm>
          <a:off x="7105650" y="3905250"/>
          <a:ext cx="422910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14" name="TextBox 13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10</xdr:col>
      <xdr:colOff>205350</xdr:colOff>
      <xdr:row>16</xdr:row>
      <xdr:rowOff>13725</xdr:rowOff>
    </xdr:from>
    <xdr:to>
      <xdr:col>10</xdr:col>
      <xdr:colOff>421350</xdr:colOff>
      <xdr:row>17</xdr:row>
      <xdr:rowOff>183225</xdr:rowOff>
    </xdr:to>
    <xdr:grpSp>
      <xdr:nvGrpSpPr>
        <xdr:cNvPr id="15" name="Группа 14"/>
        <xdr:cNvGrpSpPr/>
      </xdr:nvGrpSpPr>
      <xdr:grpSpPr>
        <a:xfrm rot="10800000">
          <a:off x="9092175" y="430950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1304925</xdr:colOff>
      <xdr:row>12</xdr:row>
      <xdr:rowOff>66675</xdr:rowOff>
    </xdr:from>
    <xdr:ext cx="524631" cy="264560"/>
    <xdr:sp macro="" textlink="">
      <xdr:nvSpPr>
        <xdr:cNvPr id="19" name="TextBox 18"/>
        <xdr:cNvSpPr txBox="1"/>
      </xdr:nvSpPr>
      <xdr:spPr>
        <a:xfrm>
          <a:off x="6867525" y="36004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104775</xdr:colOff>
      <xdr:row>16</xdr:row>
      <xdr:rowOff>180975</xdr:rowOff>
    </xdr:from>
    <xdr:to>
      <xdr:col>18</xdr:col>
      <xdr:colOff>465833</xdr:colOff>
      <xdr:row>18</xdr:row>
      <xdr:rowOff>165744</xdr:rowOff>
    </xdr:to>
    <xdr:grpSp>
      <xdr:nvGrpSpPr>
        <xdr:cNvPr id="3" name="Группа 2"/>
        <xdr:cNvGrpSpPr/>
      </xdr:nvGrpSpPr>
      <xdr:grpSpPr>
        <a:xfrm rot="1670272">
          <a:off x="13868400" y="44767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542926</xdr:colOff>
      <xdr:row>6</xdr:row>
      <xdr:rowOff>142874</xdr:rowOff>
    </xdr:from>
    <xdr:to>
      <xdr:col>10</xdr:col>
      <xdr:colOff>238126</xdr:colOff>
      <xdr:row>13</xdr:row>
      <xdr:rowOff>180977</xdr:rowOff>
    </xdr:to>
    <xdr:cxnSp macro="">
      <xdr:nvCxnSpPr>
        <xdr:cNvPr id="11" name="Прямая соединительная линия 10"/>
        <xdr:cNvCxnSpPr/>
      </xdr:nvCxnSpPr>
      <xdr:spPr>
        <a:xfrm rot="16200000" flipH="1">
          <a:off x="7791449" y="2571751"/>
          <a:ext cx="1752603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10</xdr:row>
      <xdr:rowOff>95250</xdr:rowOff>
    </xdr:from>
    <xdr:to>
      <xdr:col>13</xdr:col>
      <xdr:colOff>476250</xdr:colOff>
      <xdr:row>17</xdr:row>
      <xdr:rowOff>95251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24700" y="3248025"/>
          <a:ext cx="4067175" cy="133350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190500</xdr:colOff>
      <xdr:row>9</xdr:row>
      <xdr:rowOff>19049</xdr:rowOff>
    </xdr:from>
    <xdr:ext cx="524631" cy="264560"/>
    <xdr:sp macro="" textlink="">
      <xdr:nvSpPr>
        <xdr:cNvPr id="13" name="TextBox 12"/>
        <xdr:cNvSpPr txBox="1"/>
      </xdr:nvSpPr>
      <xdr:spPr>
        <a:xfrm rot="20545984">
          <a:off x="10906125" y="2981324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405376</xdr:colOff>
      <xdr:row>9</xdr:row>
      <xdr:rowOff>118500</xdr:rowOff>
    </xdr:from>
    <xdr:to>
      <xdr:col>10</xdr:col>
      <xdr:colOff>11776</xdr:colOff>
      <xdr:row>11</xdr:row>
      <xdr:rowOff>97500</xdr:rowOff>
    </xdr:to>
    <xdr:grpSp>
      <xdr:nvGrpSpPr>
        <xdr:cNvPr id="14" name="Группа 13"/>
        <xdr:cNvGrpSpPr/>
      </xdr:nvGrpSpPr>
      <xdr:grpSpPr>
        <a:xfrm rot="8880000">
          <a:off x="8682601" y="308077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15</xdr:row>
      <xdr:rowOff>180975</xdr:rowOff>
    </xdr:from>
    <xdr:ext cx="524631" cy="264560"/>
    <xdr:sp macro="" textlink="">
      <xdr:nvSpPr>
        <xdr:cNvPr id="17" name="TextBox 16"/>
        <xdr:cNvSpPr txBox="1"/>
      </xdr:nvSpPr>
      <xdr:spPr>
        <a:xfrm rot="20288046">
          <a:off x="6915150" y="42862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8</xdr:col>
      <xdr:colOff>530086</xdr:colOff>
      <xdr:row>4</xdr:row>
      <xdr:rowOff>146189</xdr:rowOff>
    </xdr:from>
    <xdr:ext cx="264560" cy="524631"/>
    <xdr:sp macro="" textlink="">
      <xdr:nvSpPr>
        <xdr:cNvPr id="21" name="TextBox 20"/>
        <xdr:cNvSpPr txBox="1"/>
      </xdr:nvSpPr>
      <xdr:spPr>
        <a:xfrm rot="3565993">
          <a:off x="8067675" y="19050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75407</xdr:colOff>
      <xdr:row>8</xdr:row>
      <xdr:rowOff>797</xdr:rowOff>
    </xdr:from>
    <xdr:to>
      <xdr:col>12</xdr:col>
      <xdr:colOff>76995</xdr:colOff>
      <xdr:row>14</xdr:row>
      <xdr:rowOff>794</xdr:rowOff>
    </xdr:to>
    <xdr:cxnSp macro="">
      <xdr:nvCxnSpPr>
        <xdr:cNvPr id="8" name="Прямая соединительная линия 7"/>
        <xdr:cNvCxnSpPr/>
      </xdr:nvCxnSpPr>
      <xdr:spPr>
        <a:xfrm rot="5400000">
          <a:off x="9610727" y="3343277"/>
          <a:ext cx="1142997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9" name="Прямая соединительная линия 8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0" name="TextBox 9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11</xdr:col>
      <xdr:colOff>581025</xdr:colOff>
      <xdr:row>9</xdr:row>
      <xdr:rowOff>114301</xdr:rowOff>
    </xdr:from>
    <xdr:to>
      <xdr:col>12</xdr:col>
      <xdr:colOff>187425</xdr:colOff>
      <xdr:row>11</xdr:row>
      <xdr:rowOff>93301</xdr:rowOff>
    </xdr:to>
    <xdr:grpSp>
      <xdr:nvGrpSpPr>
        <xdr:cNvPr id="13" name="Группа 12"/>
        <xdr:cNvGrpSpPr/>
      </xdr:nvGrpSpPr>
      <xdr:grpSpPr>
        <a:xfrm>
          <a:off x="10077450" y="3076576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20" name="TextBox 19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11</xdr:col>
      <xdr:colOff>523874</xdr:colOff>
      <xdr:row>6</xdr:row>
      <xdr:rowOff>523875</xdr:rowOff>
    </xdr:from>
    <xdr:to>
      <xdr:col>12</xdr:col>
      <xdr:colOff>275332</xdr:colOff>
      <xdr:row>8</xdr:row>
      <xdr:rowOff>127644</xdr:rowOff>
    </xdr:to>
    <xdr:grpSp>
      <xdr:nvGrpSpPr>
        <xdr:cNvPr id="22" name="Группа 21"/>
        <xdr:cNvGrpSpPr/>
      </xdr:nvGrpSpPr>
      <xdr:grpSpPr>
        <a:xfrm rot="1670272">
          <a:off x="10020299" y="2533650"/>
          <a:ext cx="361058" cy="365769"/>
          <a:chOff x="7114605" y="1263243"/>
          <a:chExt cx="361058" cy="363501"/>
        </a:xfrm>
      </xdr:grpSpPr>
      <xdr:sp macro="" textlink="">
        <xdr:nvSpPr>
          <xdr:cNvPr id="23" name="Хорда 2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4" name="Хорда 2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6</xdr:row>
      <xdr:rowOff>400050</xdr:rowOff>
    </xdr:from>
    <xdr:to>
      <xdr:col>13</xdr:col>
      <xdr:colOff>146325</xdr:colOff>
      <xdr:row>21</xdr:row>
      <xdr:rowOff>41550</xdr:rowOff>
    </xdr:to>
    <xdr:sp macro="" textlink="">
      <xdr:nvSpPr>
        <xdr:cNvPr id="19" name="Прямоугольник 18"/>
        <xdr:cNvSpPr/>
      </xdr:nvSpPr>
      <xdr:spPr>
        <a:xfrm>
          <a:off x="7981950" y="2409825"/>
          <a:ext cx="2880000" cy="2880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342107</xdr:colOff>
      <xdr:row>4</xdr:row>
      <xdr:rowOff>143669</xdr:rowOff>
    </xdr:from>
    <xdr:to>
      <xdr:col>10</xdr:col>
      <xdr:colOff>343695</xdr:colOff>
      <xdr:row>24</xdr:row>
      <xdr:rowOff>267494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13</xdr:row>
      <xdr:rowOff>180975</xdr:rowOff>
    </xdr:from>
    <xdr:to>
      <xdr:col>14</xdr:col>
      <xdr:colOff>47625</xdr:colOff>
      <xdr:row>14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9753600" y="3905250"/>
          <a:ext cx="16192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34786</xdr:colOff>
      <xdr:row>5</xdr:row>
      <xdr:rowOff>3314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791575" y="19526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38101</xdr:colOff>
      <xdr:row>22</xdr:row>
      <xdr:rowOff>9525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8794890" y="55783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300</a:t>
          </a:r>
          <a:endParaRPr lang="ru-RU" sz="1100"/>
        </a:p>
      </xdr:txBody>
    </xdr:sp>
    <xdr:clientData/>
  </xdr:oneCellAnchor>
  <xdr:twoCellAnchor>
    <xdr:from>
      <xdr:col>11</xdr:col>
      <xdr:colOff>247653</xdr:colOff>
      <xdr:row>13</xdr:row>
      <xdr:rowOff>47628</xdr:rowOff>
    </xdr:from>
    <xdr:to>
      <xdr:col>11</xdr:col>
      <xdr:colOff>247654</xdr:colOff>
      <xdr:row>14</xdr:row>
      <xdr:rowOff>123829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9610728" y="3905253"/>
          <a:ext cx="266701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285750</xdr:colOff>
      <xdr:row>14</xdr:row>
      <xdr:rowOff>9531</xdr:rowOff>
    </xdr:from>
    <xdr:to>
      <xdr:col>10</xdr:col>
      <xdr:colOff>285751</xdr:colOff>
      <xdr:row>19</xdr:row>
      <xdr:rowOff>152405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8624889" y="4471992"/>
          <a:ext cx="109537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257175</xdr:colOff>
      <xdr:row>14</xdr:row>
      <xdr:rowOff>19050</xdr:rowOff>
    </xdr:to>
    <xdr:cxnSp macro="">
      <xdr:nvCxnSpPr>
        <xdr:cNvPr id="12" name="Прямая соединительная линия 11"/>
        <xdr:cNvCxnSpPr/>
      </xdr:nvCxnSpPr>
      <xdr:spPr>
        <a:xfrm>
          <a:off x="6991350" y="392430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57150</xdr:rowOff>
    </xdr:from>
    <xdr:ext cx="524631" cy="264560"/>
    <xdr:sp macro="" textlink="">
      <xdr:nvSpPr>
        <xdr:cNvPr id="13" name="TextBox 12"/>
        <xdr:cNvSpPr txBox="1"/>
      </xdr:nvSpPr>
      <xdr:spPr>
        <a:xfrm>
          <a:off x="68103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349111</xdr:colOff>
      <xdr:row>3</xdr:row>
      <xdr:rowOff>146189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496300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542926</xdr:colOff>
      <xdr:row>15</xdr:row>
      <xdr:rowOff>73847</xdr:rowOff>
    </xdr:from>
    <xdr:ext cx="264560" cy="453137"/>
    <xdr:sp macro="" textlink="">
      <xdr:nvSpPr>
        <xdr:cNvPr id="15" name="TextBox 14"/>
        <xdr:cNvSpPr txBox="1"/>
      </xdr:nvSpPr>
      <xdr:spPr>
        <a:xfrm rot="16200000">
          <a:off x="8725862" y="42734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28575</xdr:colOff>
      <xdr:row>4</xdr:row>
      <xdr:rowOff>66676</xdr:rowOff>
    </xdr:from>
    <xdr:to>
      <xdr:col>10</xdr:col>
      <xdr:colOff>38893</xdr:colOff>
      <xdr:row>14</xdr:row>
      <xdr:rowOff>10317</xdr:rowOff>
    </xdr:to>
    <xdr:cxnSp macro="">
      <xdr:nvCxnSpPr>
        <xdr:cNvPr id="16" name="Прямая соединительная линия 15"/>
        <xdr:cNvCxnSpPr/>
      </xdr:nvCxnSpPr>
      <xdr:spPr>
        <a:xfrm rot="5400000">
          <a:off x="7805738" y="2805113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8</xdr:row>
      <xdr:rowOff>95250</xdr:rowOff>
    </xdr:from>
    <xdr:to>
      <xdr:col>10</xdr:col>
      <xdr:colOff>130275</xdr:colOff>
      <xdr:row>10</xdr:row>
      <xdr:rowOff>74250</xdr:rowOff>
    </xdr:to>
    <xdr:grpSp>
      <xdr:nvGrpSpPr>
        <xdr:cNvPr id="17" name="Группа 16"/>
        <xdr:cNvGrpSpPr/>
      </xdr:nvGrpSpPr>
      <xdr:grpSpPr>
        <a:xfrm>
          <a:off x="8801100" y="28670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247650</xdr:colOff>
      <xdr:row>14</xdr:row>
      <xdr:rowOff>19050</xdr:rowOff>
    </xdr:from>
    <xdr:to>
      <xdr:col>13</xdr:col>
      <xdr:colOff>571500</xdr:colOff>
      <xdr:row>14</xdr:row>
      <xdr:rowOff>28575</xdr:rowOff>
    </xdr:to>
    <xdr:cxnSp macro="">
      <xdr:nvCxnSpPr>
        <xdr:cNvPr id="20" name="Прямая соединительная линия 19"/>
        <xdr:cNvCxnSpPr/>
      </xdr:nvCxnSpPr>
      <xdr:spPr>
        <a:xfrm>
          <a:off x="9134475" y="39338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18</xdr:row>
      <xdr:rowOff>114300</xdr:rowOff>
    </xdr:from>
    <xdr:to>
      <xdr:col>10</xdr:col>
      <xdr:colOff>387450</xdr:colOff>
      <xdr:row>20</xdr:row>
      <xdr:rowOff>93300</xdr:rowOff>
    </xdr:to>
    <xdr:grpSp>
      <xdr:nvGrpSpPr>
        <xdr:cNvPr id="22" name="Группа 21"/>
        <xdr:cNvGrpSpPr/>
      </xdr:nvGrpSpPr>
      <xdr:grpSpPr>
        <a:xfrm>
          <a:off x="9058275" y="479107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25" name="TextBox 24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257175</xdr:colOff>
      <xdr:row>14</xdr:row>
      <xdr:rowOff>19050</xdr:rowOff>
    </xdr:to>
    <xdr:cxnSp macro="">
      <xdr:nvCxnSpPr>
        <xdr:cNvPr id="12" name="Прямая соединительная линия 11"/>
        <xdr:cNvCxnSpPr/>
      </xdr:nvCxnSpPr>
      <xdr:spPr>
        <a:xfrm>
          <a:off x="6991350" y="392430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57150</xdr:rowOff>
    </xdr:from>
    <xdr:ext cx="524631" cy="264560"/>
    <xdr:sp macro="" textlink="">
      <xdr:nvSpPr>
        <xdr:cNvPr id="13" name="TextBox 12"/>
        <xdr:cNvSpPr txBox="1"/>
      </xdr:nvSpPr>
      <xdr:spPr>
        <a:xfrm>
          <a:off x="68103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9</xdr:col>
      <xdr:colOff>349111</xdr:colOff>
      <xdr:row>3</xdr:row>
      <xdr:rowOff>146189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496300" y="1704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28575</xdr:colOff>
      <xdr:row>4</xdr:row>
      <xdr:rowOff>66676</xdr:rowOff>
    </xdr:from>
    <xdr:to>
      <xdr:col>10</xdr:col>
      <xdr:colOff>38893</xdr:colOff>
      <xdr:row>14</xdr:row>
      <xdr:rowOff>10317</xdr:rowOff>
    </xdr:to>
    <xdr:cxnSp macro="">
      <xdr:nvCxnSpPr>
        <xdr:cNvPr id="16" name="Прямая соединительная линия 15"/>
        <xdr:cNvCxnSpPr/>
      </xdr:nvCxnSpPr>
      <xdr:spPr>
        <a:xfrm rot="5400000">
          <a:off x="7805738" y="2805113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8</xdr:row>
      <xdr:rowOff>95250</xdr:rowOff>
    </xdr:from>
    <xdr:to>
      <xdr:col>10</xdr:col>
      <xdr:colOff>130275</xdr:colOff>
      <xdr:row>10</xdr:row>
      <xdr:rowOff>74250</xdr:rowOff>
    </xdr:to>
    <xdr:grpSp>
      <xdr:nvGrpSpPr>
        <xdr:cNvPr id="17" name="Группа 16"/>
        <xdr:cNvGrpSpPr/>
      </xdr:nvGrpSpPr>
      <xdr:grpSpPr>
        <a:xfrm>
          <a:off x="8801100" y="2867025"/>
          <a:ext cx="216000" cy="360000"/>
          <a:chOff x="10974857" y="1285875"/>
          <a:chExt cx="216000" cy="428688"/>
        </a:xfrm>
      </xdr:grpSpPr>
      <xdr:sp macro="" textlink="">
        <xdr:nvSpPr>
          <xdr:cNvPr id="18" name="Равнобедренный треугольник 1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9" name="Равнобедренный треугольник 1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247650</xdr:colOff>
      <xdr:row>14</xdr:row>
      <xdr:rowOff>19050</xdr:rowOff>
    </xdr:from>
    <xdr:to>
      <xdr:col>13</xdr:col>
      <xdr:colOff>571500</xdr:colOff>
      <xdr:row>14</xdr:row>
      <xdr:rowOff>28575</xdr:rowOff>
    </xdr:to>
    <xdr:cxnSp macro="">
      <xdr:nvCxnSpPr>
        <xdr:cNvPr id="20" name="Прямая соединительная линия 19"/>
        <xdr:cNvCxnSpPr/>
      </xdr:nvCxnSpPr>
      <xdr:spPr>
        <a:xfrm>
          <a:off x="9134475" y="39338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24" name="TextBox 23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75407</xdr:colOff>
      <xdr:row>8</xdr:row>
      <xdr:rowOff>797</xdr:rowOff>
    </xdr:from>
    <xdr:to>
      <xdr:col>12</xdr:col>
      <xdr:colOff>76995</xdr:colOff>
      <xdr:row>14</xdr:row>
      <xdr:rowOff>794</xdr:rowOff>
    </xdr:to>
    <xdr:cxnSp macro="">
      <xdr:nvCxnSpPr>
        <xdr:cNvPr id="11" name="Прямая соединительная линия 10"/>
        <xdr:cNvCxnSpPr/>
      </xdr:nvCxnSpPr>
      <xdr:spPr>
        <a:xfrm rot="5400000">
          <a:off x="9610727" y="3343277"/>
          <a:ext cx="1142997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11</xdr:col>
      <xdr:colOff>377686</xdr:colOff>
      <xdr:row>24</xdr:row>
      <xdr:rowOff>31889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9744075" y="5981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8</xdr:col>
      <xdr:colOff>333376</xdr:colOff>
      <xdr:row>7</xdr:row>
      <xdr:rowOff>152400</xdr:rowOff>
    </xdr:from>
    <xdr:ext cx="264560" cy="524631"/>
    <xdr:sp macro="" textlink="">
      <xdr:nvSpPr>
        <xdr:cNvPr id="15" name="TextBox 14"/>
        <xdr:cNvSpPr txBox="1"/>
      </xdr:nvSpPr>
      <xdr:spPr>
        <a:xfrm rot="16200000">
          <a:off x="7870965" y="28637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11</xdr:col>
      <xdr:colOff>581025</xdr:colOff>
      <xdr:row>9</xdr:row>
      <xdr:rowOff>114301</xdr:rowOff>
    </xdr:from>
    <xdr:to>
      <xdr:col>12</xdr:col>
      <xdr:colOff>187425</xdr:colOff>
      <xdr:row>11</xdr:row>
      <xdr:rowOff>93301</xdr:rowOff>
    </xdr:to>
    <xdr:grpSp>
      <xdr:nvGrpSpPr>
        <xdr:cNvPr id="16" name="Группа 15"/>
        <xdr:cNvGrpSpPr/>
      </xdr:nvGrpSpPr>
      <xdr:grpSpPr>
        <a:xfrm>
          <a:off x="10077450" y="3076576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170658</xdr:colOff>
      <xdr:row>8</xdr:row>
      <xdr:rowOff>19050</xdr:rowOff>
    </xdr:from>
    <xdr:to>
      <xdr:col>9</xdr:col>
      <xdr:colOff>171451</xdr:colOff>
      <xdr:row>14</xdr:row>
      <xdr:rowOff>791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7885909" y="3352799"/>
          <a:ext cx="1124741" cy="79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9</xdr:row>
      <xdr:rowOff>152400</xdr:rowOff>
    </xdr:from>
    <xdr:to>
      <xdr:col>9</xdr:col>
      <xdr:colOff>263625</xdr:colOff>
      <xdr:row>11</xdr:row>
      <xdr:rowOff>131400</xdr:rowOff>
    </xdr:to>
    <xdr:grpSp>
      <xdr:nvGrpSpPr>
        <xdr:cNvPr id="20" name="Группа 19"/>
        <xdr:cNvGrpSpPr/>
      </xdr:nvGrpSpPr>
      <xdr:grpSpPr>
        <a:xfrm>
          <a:off x="8324850" y="3114675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32" name="TextBox 31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9</xdr:col>
      <xdr:colOff>152400</xdr:colOff>
      <xdr:row>8</xdr:row>
      <xdr:rowOff>9525</xdr:rowOff>
    </xdr:from>
    <xdr:to>
      <xdr:col>12</xdr:col>
      <xdr:colOff>95250</xdr:colOff>
      <xdr:row>8</xdr:row>
      <xdr:rowOff>9526</xdr:rowOff>
    </xdr:to>
    <xdr:cxnSp macro="">
      <xdr:nvCxnSpPr>
        <xdr:cNvPr id="37" name="Прямая соединительная линия 36"/>
        <xdr:cNvCxnSpPr/>
      </xdr:nvCxnSpPr>
      <xdr:spPr>
        <a:xfrm>
          <a:off x="8429625" y="2781300"/>
          <a:ext cx="17716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7</xdr:row>
      <xdr:rowOff>0</xdr:rowOff>
    </xdr:from>
    <xdr:to>
      <xdr:col>11</xdr:col>
      <xdr:colOff>313433</xdr:colOff>
      <xdr:row>8</xdr:row>
      <xdr:rowOff>175269</xdr:rowOff>
    </xdr:to>
    <xdr:grpSp>
      <xdr:nvGrpSpPr>
        <xdr:cNvPr id="3" name="Группа 2"/>
        <xdr:cNvGrpSpPr/>
      </xdr:nvGrpSpPr>
      <xdr:grpSpPr>
        <a:xfrm rot="1670272">
          <a:off x="9448800" y="2581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257175</xdr:colOff>
      <xdr:row>14</xdr:row>
      <xdr:rowOff>19050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2430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3</xdr:row>
      <xdr:rowOff>136665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858250" y="169545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390525</xdr:colOff>
      <xdr:row>4</xdr:row>
      <xdr:rowOff>57152</xdr:rowOff>
    </xdr:from>
    <xdr:to>
      <xdr:col>10</xdr:col>
      <xdr:colOff>400843</xdr:colOff>
      <xdr:row>14</xdr:row>
      <xdr:rowOff>793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67688" y="2795589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8</xdr:row>
      <xdr:rowOff>85726</xdr:rowOff>
    </xdr:from>
    <xdr:to>
      <xdr:col>10</xdr:col>
      <xdr:colOff>492225</xdr:colOff>
      <xdr:row>10</xdr:row>
      <xdr:rowOff>64726</xdr:rowOff>
    </xdr:to>
    <xdr:grpSp>
      <xdr:nvGrpSpPr>
        <xdr:cNvPr id="15" name="Группа 14"/>
        <xdr:cNvGrpSpPr/>
      </xdr:nvGrpSpPr>
      <xdr:grpSpPr>
        <a:xfrm>
          <a:off x="9163050" y="2857501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247650</xdr:colOff>
      <xdr:row>14</xdr:row>
      <xdr:rowOff>19050</xdr:rowOff>
    </xdr:from>
    <xdr:to>
      <xdr:col>13</xdr:col>
      <xdr:colOff>571500</xdr:colOff>
      <xdr:row>14</xdr:row>
      <xdr:rowOff>28575</xdr:rowOff>
    </xdr:to>
    <xdr:cxnSp macro="">
      <xdr:nvCxnSpPr>
        <xdr:cNvPr id="18" name="Прямая соединительная линия 17"/>
        <xdr:cNvCxnSpPr/>
      </xdr:nvCxnSpPr>
      <xdr:spPr>
        <a:xfrm>
          <a:off x="9134475" y="39338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19" name="TextBox 18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24</xdr:row>
      <xdr:rowOff>1</xdr:rowOff>
    </xdr:from>
    <xdr:ext cx="264560" cy="524631"/>
    <xdr:sp macro="" textlink="">
      <xdr:nvSpPr>
        <xdr:cNvPr id="20" name="TextBox 19"/>
        <xdr:cNvSpPr txBox="1"/>
      </xdr:nvSpPr>
      <xdr:spPr>
        <a:xfrm rot="16200000">
          <a:off x="8842514" y="5949812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384314</xdr:colOff>
      <xdr:row>14</xdr:row>
      <xdr:rowOff>6213</xdr:rowOff>
    </xdr:from>
    <xdr:to>
      <xdr:col>10</xdr:col>
      <xdr:colOff>394632</xdr:colOff>
      <xdr:row>24</xdr:row>
      <xdr:rowOff>330854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161477" y="5030650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270014</xdr:colOff>
      <xdr:row>17</xdr:row>
      <xdr:rowOff>72887</xdr:rowOff>
    </xdr:from>
    <xdr:to>
      <xdr:col>10</xdr:col>
      <xdr:colOff>486014</xdr:colOff>
      <xdr:row>19</xdr:row>
      <xdr:rowOff>51887</xdr:rowOff>
    </xdr:to>
    <xdr:grpSp>
      <xdr:nvGrpSpPr>
        <xdr:cNvPr id="22" name="Группа 21"/>
        <xdr:cNvGrpSpPr/>
      </xdr:nvGrpSpPr>
      <xdr:grpSpPr>
        <a:xfrm>
          <a:off x="9156839" y="4559162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375675</xdr:colOff>
      <xdr:row>13</xdr:row>
      <xdr:rowOff>110100</xdr:rowOff>
    </xdr:from>
    <xdr:to>
      <xdr:col>9</xdr:col>
      <xdr:colOff>126075</xdr:colOff>
      <xdr:row>14</xdr:row>
      <xdr:rowOff>135600</xdr:rowOff>
    </xdr:to>
    <xdr:grpSp>
      <xdr:nvGrpSpPr>
        <xdr:cNvPr id="25" name="Группа 24"/>
        <xdr:cNvGrpSpPr/>
      </xdr:nvGrpSpPr>
      <xdr:grpSpPr>
        <a:xfrm rot="5400000">
          <a:off x="8115300" y="37623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161925</xdr:colOff>
      <xdr:row>18</xdr:row>
      <xdr:rowOff>0</xdr:rowOff>
    </xdr:from>
    <xdr:to>
      <xdr:col>10</xdr:col>
      <xdr:colOff>522983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904875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14288</xdr:colOff>
      <xdr:row>14</xdr:row>
      <xdr:rowOff>14288</xdr:rowOff>
    </xdr:from>
    <xdr:to>
      <xdr:col>14</xdr:col>
      <xdr:colOff>61913</xdr:colOff>
      <xdr:row>14</xdr:row>
      <xdr:rowOff>15876</xdr:rowOff>
    </xdr:to>
    <xdr:cxnSp macro="">
      <xdr:nvCxnSpPr>
        <xdr:cNvPr id="11" name="Прямая соединительная линия 10"/>
        <xdr:cNvCxnSpPr/>
      </xdr:nvCxnSpPr>
      <xdr:spPr>
        <a:xfrm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85725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1270139</xdr:colOff>
      <xdr:row>12</xdr:row>
      <xdr:rowOff>110985</xdr:rowOff>
    </xdr:from>
    <xdr:ext cx="524631" cy="264560"/>
    <xdr:sp macro="" textlink="">
      <xdr:nvSpPr>
        <xdr:cNvPr id="13" name="TextBox 12"/>
        <xdr:cNvSpPr txBox="1"/>
      </xdr:nvSpPr>
      <xdr:spPr>
        <a:xfrm>
          <a:off x="6832739" y="364476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313531</xdr:colOff>
      <xdr:row>14</xdr:row>
      <xdr:rowOff>29369</xdr:rowOff>
    </xdr:from>
    <xdr:to>
      <xdr:col>10</xdr:col>
      <xdr:colOff>315119</xdr:colOff>
      <xdr:row>19</xdr:row>
      <xdr:rowOff>48419</xdr:rowOff>
    </xdr:to>
    <xdr:cxnSp macro="">
      <xdr:nvCxnSpPr>
        <xdr:cNvPr id="18" name="Прямая соединительная линия 17"/>
        <xdr:cNvCxnSpPr/>
      </xdr:nvCxnSpPr>
      <xdr:spPr>
        <a:xfrm rot="5400000">
          <a:off x="8715375" y="4429125"/>
          <a:ext cx="9715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95250</xdr:rowOff>
    </xdr:from>
    <xdr:to>
      <xdr:col>10</xdr:col>
      <xdr:colOff>416025</xdr:colOff>
      <xdr:row>17</xdr:row>
      <xdr:rowOff>74250</xdr:rowOff>
    </xdr:to>
    <xdr:grpSp>
      <xdr:nvGrpSpPr>
        <xdr:cNvPr id="14" name="Группа 13"/>
        <xdr:cNvGrpSpPr/>
      </xdr:nvGrpSpPr>
      <xdr:grpSpPr>
        <a:xfrm>
          <a:off x="9086850" y="4200525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257175</xdr:colOff>
      <xdr:row>14</xdr:row>
      <xdr:rowOff>19050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2430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3</xdr:row>
      <xdr:rowOff>136665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858250" y="169545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390525</xdr:colOff>
      <xdr:row>4</xdr:row>
      <xdr:rowOff>57152</xdr:rowOff>
    </xdr:from>
    <xdr:to>
      <xdr:col>10</xdr:col>
      <xdr:colOff>400843</xdr:colOff>
      <xdr:row>14</xdr:row>
      <xdr:rowOff>793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67688" y="2795589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14</xdr:row>
      <xdr:rowOff>19050</xdr:rowOff>
    </xdr:from>
    <xdr:to>
      <xdr:col>13</xdr:col>
      <xdr:colOff>571500</xdr:colOff>
      <xdr:row>14</xdr:row>
      <xdr:rowOff>28575</xdr:rowOff>
    </xdr:to>
    <xdr:cxnSp macro="">
      <xdr:nvCxnSpPr>
        <xdr:cNvPr id="15" name="Прямая соединительная линия 14"/>
        <xdr:cNvCxnSpPr/>
      </xdr:nvCxnSpPr>
      <xdr:spPr>
        <a:xfrm>
          <a:off x="9134475" y="39338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16" name="TextBox 15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8</xdr:col>
      <xdr:colOff>375675</xdr:colOff>
      <xdr:row>13</xdr:row>
      <xdr:rowOff>110100</xdr:rowOff>
    </xdr:from>
    <xdr:to>
      <xdr:col>9</xdr:col>
      <xdr:colOff>126075</xdr:colOff>
      <xdr:row>14</xdr:row>
      <xdr:rowOff>135600</xdr:rowOff>
    </xdr:to>
    <xdr:grpSp>
      <xdr:nvGrpSpPr>
        <xdr:cNvPr id="19" name="Группа 18"/>
        <xdr:cNvGrpSpPr/>
      </xdr:nvGrpSpPr>
      <xdr:grpSpPr>
        <a:xfrm rot="5400000">
          <a:off x="8115300" y="376237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281550</xdr:colOff>
      <xdr:row>8</xdr:row>
      <xdr:rowOff>80400</xdr:rowOff>
    </xdr:from>
    <xdr:to>
      <xdr:col>10</xdr:col>
      <xdr:colOff>497550</xdr:colOff>
      <xdr:row>10</xdr:row>
      <xdr:rowOff>59400</xdr:rowOff>
    </xdr:to>
    <xdr:grpSp>
      <xdr:nvGrpSpPr>
        <xdr:cNvPr id="22" name="Группа 21"/>
        <xdr:cNvGrpSpPr/>
      </xdr:nvGrpSpPr>
      <xdr:grpSpPr>
        <a:xfrm rot="10800000">
          <a:off x="9168375" y="285217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47625</xdr:colOff>
      <xdr:row>14</xdr:row>
      <xdr:rowOff>9525</xdr:rowOff>
    </xdr:from>
    <xdr:to>
      <xdr:col>10</xdr:col>
      <xdr:colOff>257175</xdr:colOff>
      <xdr:row>14</xdr:row>
      <xdr:rowOff>19050</xdr:rowOff>
    </xdr:to>
    <xdr:cxnSp macro="">
      <xdr:nvCxnSpPr>
        <xdr:cNvPr id="11" name="Прямая соединительная линия 10"/>
        <xdr:cNvCxnSpPr/>
      </xdr:nvCxnSpPr>
      <xdr:spPr>
        <a:xfrm>
          <a:off x="6991350" y="3924300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1247775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68103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101461</xdr:colOff>
      <xdr:row>3</xdr:row>
      <xdr:rowOff>136665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858250" y="169545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390525</xdr:colOff>
      <xdr:row>4</xdr:row>
      <xdr:rowOff>57152</xdr:rowOff>
    </xdr:from>
    <xdr:to>
      <xdr:col>10</xdr:col>
      <xdr:colOff>400843</xdr:colOff>
      <xdr:row>14</xdr:row>
      <xdr:rowOff>793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67688" y="2795589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14</xdr:row>
      <xdr:rowOff>19050</xdr:rowOff>
    </xdr:from>
    <xdr:to>
      <xdr:col>13</xdr:col>
      <xdr:colOff>571500</xdr:colOff>
      <xdr:row>14</xdr:row>
      <xdr:rowOff>28575</xdr:rowOff>
    </xdr:to>
    <xdr:cxnSp macro="">
      <xdr:nvCxnSpPr>
        <xdr:cNvPr id="18" name="Прямая соединительная линия 17"/>
        <xdr:cNvCxnSpPr/>
      </xdr:nvCxnSpPr>
      <xdr:spPr>
        <a:xfrm>
          <a:off x="9134475" y="3933825"/>
          <a:ext cx="21526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371475</xdr:colOff>
      <xdr:row>12</xdr:row>
      <xdr:rowOff>104775</xdr:rowOff>
    </xdr:from>
    <xdr:ext cx="524631" cy="264560"/>
    <xdr:sp macro="" textlink="">
      <xdr:nvSpPr>
        <xdr:cNvPr id="19" name="TextBox 18"/>
        <xdr:cNvSpPr txBox="1"/>
      </xdr:nvSpPr>
      <xdr:spPr>
        <a:xfrm>
          <a:off x="11087100" y="3638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24</xdr:row>
      <xdr:rowOff>1</xdr:rowOff>
    </xdr:from>
    <xdr:ext cx="264560" cy="524631"/>
    <xdr:sp macro="" textlink="">
      <xdr:nvSpPr>
        <xdr:cNvPr id="20" name="TextBox 19"/>
        <xdr:cNvSpPr txBox="1"/>
      </xdr:nvSpPr>
      <xdr:spPr>
        <a:xfrm rot="16200000">
          <a:off x="8842514" y="5949812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384314</xdr:colOff>
      <xdr:row>14</xdr:row>
      <xdr:rowOff>6213</xdr:rowOff>
    </xdr:from>
    <xdr:to>
      <xdr:col>10</xdr:col>
      <xdr:colOff>394632</xdr:colOff>
      <xdr:row>24</xdr:row>
      <xdr:rowOff>330854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161477" y="5030650"/>
          <a:ext cx="2229641" cy="1031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375675</xdr:colOff>
      <xdr:row>13</xdr:row>
      <xdr:rowOff>110100</xdr:rowOff>
    </xdr:from>
    <xdr:to>
      <xdr:col>9</xdr:col>
      <xdr:colOff>126075</xdr:colOff>
      <xdr:row>14</xdr:row>
      <xdr:rowOff>135600</xdr:rowOff>
    </xdr:to>
    <xdr:grpSp>
      <xdr:nvGrpSpPr>
        <xdr:cNvPr id="25" name="Группа 24"/>
        <xdr:cNvGrpSpPr/>
      </xdr:nvGrpSpPr>
      <xdr:grpSpPr>
        <a:xfrm rot="5400000">
          <a:off x="8115300" y="376237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457200</xdr:colOff>
      <xdr:row>13</xdr:row>
      <xdr:rowOff>104775</xdr:rowOff>
    </xdr:from>
    <xdr:to>
      <xdr:col>12</xdr:col>
      <xdr:colOff>207600</xdr:colOff>
      <xdr:row>14</xdr:row>
      <xdr:rowOff>130275</xdr:rowOff>
    </xdr:to>
    <xdr:grpSp>
      <xdr:nvGrpSpPr>
        <xdr:cNvPr id="28" name="Группа 27"/>
        <xdr:cNvGrpSpPr/>
      </xdr:nvGrpSpPr>
      <xdr:grpSpPr>
        <a:xfrm rot="5400000">
          <a:off x="10025625" y="37570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12</xdr:row>
      <xdr:rowOff>114299</xdr:rowOff>
    </xdr:from>
    <xdr:to>
      <xdr:col>10</xdr:col>
      <xdr:colOff>599183</xdr:colOff>
      <xdr:row>14</xdr:row>
      <xdr:rowOff>99068</xdr:rowOff>
    </xdr:to>
    <xdr:grpSp>
      <xdr:nvGrpSpPr>
        <xdr:cNvPr id="3" name="Группа 2"/>
        <xdr:cNvGrpSpPr/>
      </xdr:nvGrpSpPr>
      <xdr:grpSpPr>
        <a:xfrm rot="1670272">
          <a:off x="9124950" y="3648074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342107</xdr:colOff>
      <xdr:row>4</xdr:row>
      <xdr:rowOff>143669</xdr:rowOff>
    </xdr:from>
    <xdr:to>
      <xdr:col>10</xdr:col>
      <xdr:colOff>343695</xdr:colOff>
      <xdr:row>24</xdr:row>
      <xdr:rowOff>267494</xdr:rowOff>
    </xdr:to>
    <xdr:cxnSp macro="">
      <xdr:nvCxnSpPr>
        <xdr:cNvPr id="11" name="Прямая соединительная линия 10"/>
        <xdr:cNvCxnSpPr/>
      </xdr:nvCxnSpPr>
      <xdr:spPr>
        <a:xfrm rot="-3840000"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377686</xdr:colOff>
      <xdr:row>4</xdr:row>
      <xdr:rowOff>31889</xdr:rowOff>
    </xdr:from>
    <xdr:ext cx="264560" cy="524631"/>
    <xdr:sp macro="" textlink="">
      <xdr:nvSpPr>
        <xdr:cNvPr id="14" name="TextBox 13"/>
        <xdr:cNvSpPr txBox="1"/>
      </xdr:nvSpPr>
      <xdr:spPr>
        <a:xfrm rot="-3840000">
          <a:off x="9744075" y="17907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333375</xdr:colOff>
      <xdr:row>22</xdr:row>
      <xdr:rowOff>66674</xdr:rowOff>
    </xdr:from>
    <xdr:ext cx="264560" cy="524631"/>
    <xdr:sp macro="" textlink="">
      <xdr:nvSpPr>
        <xdr:cNvPr id="15" name="TextBox 14"/>
        <xdr:cNvSpPr txBox="1"/>
      </xdr:nvSpPr>
      <xdr:spPr>
        <a:xfrm rot="-3840000">
          <a:off x="7870964" y="563548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18</xdr:col>
      <xdr:colOff>461400</xdr:colOff>
      <xdr:row>15</xdr:row>
      <xdr:rowOff>72000</xdr:rowOff>
    </xdr:from>
    <xdr:to>
      <xdr:col>19</xdr:col>
      <xdr:colOff>211800</xdr:colOff>
      <xdr:row>16</xdr:row>
      <xdr:rowOff>97500</xdr:rowOff>
    </xdr:to>
    <xdr:grpSp>
      <xdr:nvGrpSpPr>
        <xdr:cNvPr id="16" name="Группа 15"/>
        <xdr:cNvGrpSpPr/>
      </xdr:nvGrpSpPr>
      <xdr:grpSpPr>
        <a:xfrm rot="16200000">
          <a:off x="14297025" y="410527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95249</xdr:colOff>
      <xdr:row>16</xdr:row>
      <xdr:rowOff>85725</xdr:rowOff>
    </xdr:from>
    <xdr:to>
      <xdr:col>18</xdr:col>
      <xdr:colOff>456307</xdr:colOff>
      <xdr:row>18</xdr:row>
      <xdr:rowOff>70494</xdr:rowOff>
    </xdr:to>
    <xdr:grpSp>
      <xdr:nvGrpSpPr>
        <xdr:cNvPr id="3" name="Группа 2"/>
        <xdr:cNvGrpSpPr/>
      </xdr:nvGrpSpPr>
      <xdr:grpSpPr>
        <a:xfrm rot="1670272">
          <a:off x="13858874" y="43815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14288</xdr:colOff>
      <xdr:row>14</xdr:row>
      <xdr:rowOff>14288</xdr:rowOff>
    </xdr:from>
    <xdr:to>
      <xdr:col>14</xdr:col>
      <xdr:colOff>61913</xdr:colOff>
      <xdr:row>14</xdr:row>
      <xdr:rowOff>15876</xdr:rowOff>
    </xdr:to>
    <xdr:cxnSp macro="">
      <xdr:nvCxnSpPr>
        <xdr:cNvPr id="11" name="Прямая соединительная линия 10"/>
        <xdr:cNvCxnSpPr/>
      </xdr:nvCxnSpPr>
      <xdr:spPr>
        <a:xfrm>
          <a:off x="7072313" y="3929063"/>
          <a:ext cx="43148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419100</xdr:colOff>
      <xdr:row>12</xdr:row>
      <xdr:rowOff>85725</xdr:rowOff>
    </xdr:from>
    <xdr:ext cx="524631" cy="264560"/>
    <xdr:sp macro="" textlink="">
      <xdr:nvSpPr>
        <xdr:cNvPr id="12" name="TextBox 11"/>
        <xdr:cNvSpPr txBox="1"/>
      </xdr:nvSpPr>
      <xdr:spPr>
        <a:xfrm>
          <a:off x="11134725" y="361950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5</xdr:col>
      <xdr:colOff>1270139</xdr:colOff>
      <xdr:row>12</xdr:row>
      <xdr:rowOff>110985</xdr:rowOff>
    </xdr:from>
    <xdr:ext cx="524631" cy="264560"/>
    <xdr:sp macro="" textlink="">
      <xdr:nvSpPr>
        <xdr:cNvPr id="13" name="TextBox 12"/>
        <xdr:cNvSpPr txBox="1"/>
      </xdr:nvSpPr>
      <xdr:spPr>
        <a:xfrm>
          <a:off x="6832739" y="364476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314326</xdr:colOff>
      <xdr:row>14</xdr:row>
      <xdr:rowOff>29369</xdr:rowOff>
    </xdr:from>
    <xdr:to>
      <xdr:col>10</xdr:col>
      <xdr:colOff>315120</xdr:colOff>
      <xdr:row>24</xdr:row>
      <xdr:rowOff>304800</xdr:rowOff>
    </xdr:to>
    <xdr:cxnSp macro="">
      <xdr:nvCxnSpPr>
        <xdr:cNvPr id="14" name="Прямая соединительная линия 13"/>
        <xdr:cNvCxnSpPr/>
      </xdr:nvCxnSpPr>
      <xdr:spPr>
        <a:xfrm rot="5400000">
          <a:off x="8111332" y="5033963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133350</xdr:rowOff>
    </xdr:from>
    <xdr:to>
      <xdr:col>10</xdr:col>
      <xdr:colOff>425550</xdr:colOff>
      <xdr:row>19</xdr:row>
      <xdr:rowOff>112350</xdr:rowOff>
    </xdr:to>
    <xdr:grpSp>
      <xdr:nvGrpSpPr>
        <xdr:cNvPr id="15" name="Группа 14"/>
        <xdr:cNvGrpSpPr/>
      </xdr:nvGrpSpPr>
      <xdr:grpSpPr>
        <a:xfrm>
          <a:off x="9096375" y="46196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4</xdr:row>
      <xdr:rowOff>123826</xdr:rowOff>
    </xdr:from>
    <xdr:to>
      <xdr:col>10</xdr:col>
      <xdr:colOff>315119</xdr:colOff>
      <xdr:row>14</xdr:row>
      <xdr:rowOff>18257</xdr:rowOff>
    </xdr:to>
    <xdr:cxnSp macro="">
      <xdr:nvCxnSpPr>
        <xdr:cNvPr id="19" name="Прямая соединительная линия 18"/>
        <xdr:cNvCxnSpPr/>
      </xdr:nvCxnSpPr>
      <xdr:spPr>
        <a:xfrm rot="5400000">
          <a:off x="8111331" y="2842420"/>
          <a:ext cx="2180431" cy="79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9</xdr:row>
      <xdr:rowOff>28575</xdr:rowOff>
    </xdr:from>
    <xdr:to>
      <xdr:col>10</xdr:col>
      <xdr:colOff>425550</xdr:colOff>
      <xdr:row>11</xdr:row>
      <xdr:rowOff>7575</xdr:rowOff>
    </xdr:to>
    <xdr:grpSp>
      <xdr:nvGrpSpPr>
        <xdr:cNvPr id="20" name="Группа 19"/>
        <xdr:cNvGrpSpPr/>
      </xdr:nvGrpSpPr>
      <xdr:grpSpPr>
        <a:xfrm>
          <a:off x="9096375" y="2990850"/>
          <a:ext cx="216000" cy="360000"/>
          <a:chOff x="10974857" y="1285875"/>
          <a:chExt cx="216000" cy="428688"/>
        </a:xfrm>
      </xdr:grpSpPr>
      <xdr:sp macro="" textlink="">
        <xdr:nvSpPr>
          <xdr:cNvPr id="21" name="Равнобедренный треугольник 2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2" name="Равнобедренный треугольник 2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480450</xdr:colOff>
      <xdr:row>13</xdr:row>
      <xdr:rowOff>100575</xdr:rowOff>
    </xdr:from>
    <xdr:to>
      <xdr:col>12</xdr:col>
      <xdr:colOff>230850</xdr:colOff>
      <xdr:row>14</xdr:row>
      <xdr:rowOff>126075</xdr:rowOff>
    </xdr:to>
    <xdr:grpSp>
      <xdr:nvGrpSpPr>
        <xdr:cNvPr id="23" name="Группа 22"/>
        <xdr:cNvGrpSpPr/>
      </xdr:nvGrpSpPr>
      <xdr:grpSpPr>
        <a:xfrm rot="5400000">
          <a:off x="10048875" y="3752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409575</xdr:colOff>
      <xdr:row>13</xdr:row>
      <xdr:rowOff>114300</xdr:rowOff>
    </xdr:from>
    <xdr:to>
      <xdr:col>9</xdr:col>
      <xdr:colOff>159975</xdr:colOff>
      <xdr:row>14</xdr:row>
      <xdr:rowOff>139800</xdr:rowOff>
    </xdr:to>
    <xdr:grpSp>
      <xdr:nvGrpSpPr>
        <xdr:cNvPr id="26" name="Группа 25"/>
        <xdr:cNvGrpSpPr/>
      </xdr:nvGrpSpPr>
      <xdr:grpSpPr>
        <a:xfrm rot="5400000">
          <a:off x="8149200" y="3766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44311</xdr:colOff>
      <xdr:row>3</xdr:row>
      <xdr:rowOff>89039</xdr:rowOff>
    </xdr:from>
    <xdr:ext cx="264560" cy="524631"/>
    <xdr:sp macro="" textlink="">
      <xdr:nvSpPr>
        <xdr:cNvPr id="29" name="TextBox 28"/>
        <xdr:cNvSpPr txBox="1"/>
      </xdr:nvSpPr>
      <xdr:spPr>
        <a:xfrm rot="16200000">
          <a:off x="8801100" y="16478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571501</xdr:colOff>
      <xdr:row>24</xdr:row>
      <xdr:rowOff>35747</xdr:rowOff>
    </xdr:from>
    <xdr:ext cx="264560" cy="453137"/>
    <xdr:sp macro="" textlink="">
      <xdr:nvSpPr>
        <xdr:cNvPr id="30" name="TextBox 29"/>
        <xdr:cNvSpPr txBox="1"/>
      </xdr:nvSpPr>
      <xdr:spPr>
        <a:xfrm rot="16200000">
          <a:off x="8754437" y="5949811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11</xdr:col>
      <xdr:colOff>476251</xdr:colOff>
      <xdr:row>8</xdr:row>
      <xdr:rowOff>114300</xdr:rowOff>
    </xdr:from>
    <xdr:to>
      <xdr:col>12</xdr:col>
      <xdr:colOff>227709</xdr:colOff>
      <xdr:row>10</xdr:row>
      <xdr:rowOff>99069</xdr:rowOff>
    </xdr:to>
    <xdr:grpSp>
      <xdr:nvGrpSpPr>
        <xdr:cNvPr id="3" name="Группа 2"/>
        <xdr:cNvGrpSpPr/>
      </xdr:nvGrpSpPr>
      <xdr:grpSpPr>
        <a:xfrm rot="1670272">
          <a:off x="9972676" y="28860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275434</xdr:colOff>
      <xdr:row>9</xdr:row>
      <xdr:rowOff>95249</xdr:rowOff>
    </xdr:from>
    <xdr:to>
      <xdr:col>12</xdr:col>
      <xdr:colOff>1</xdr:colOff>
      <xdr:row>9</xdr:row>
      <xdr:rowOff>104776</xdr:rowOff>
    </xdr:to>
    <xdr:cxnSp macro="">
      <xdr:nvCxnSpPr>
        <xdr:cNvPr id="11" name="Прямая соединительная линия 10"/>
        <xdr:cNvCxnSpPr/>
      </xdr:nvCxnSpPr>
      <xdr:spPr>
        <a:xfrm rot="10800000" flipV="1">
          <a:off x="8552659" y="3057524"/>
          <a:ext cx="1553367" cy="95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14</xdr:row>
      <xdr:rowOff>0</xdr:rowOff>
    </xdr:from>
    <xdr:to>
      <xdr:col>14</xdr:col>
      <xdr:colOff>47625</xdr:colOff>
      <xdr:row>14</xdr:row>
      <xdr:rowOff>9525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7134225" y="3914775"/>
          <a:ext cx="423862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390525</xdr:colOff>
      <xdr:row>12</xdr:row>
      <xdr:rowOff>76200</xdr:rowOff>
    </xdr:from>
    <xdr:ext cx="524631" cy="264560"/>
    <xdr:sp macro="" textlink="">
      <xdr:nvSpPr>
        <xdr:cNvPr id="13" name="TextBox 12"/>
        <xdr:cNvSpPr txBox="1"/>
      </xdr:nvSpPr>
      <xdr:spPr>
        <a:xfrm>
          <a:off x="111061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9</xdr:col>
      <xdr:colOff>47626</xdr:colOff>
      <xdr:row>23</xdr:row>
      <xdr:rowOff>152400</xdr:rowOff>
    </xdr:from>
    <xdr:ext cx="264560" cy="524631"/>
    <xdr:sp macro="" textlink="">
      <xdr:nvSpPr>
        <xdr:cNvPr id="14" name="TextBox 13"/>
        <xdr:cNvSpPr txBox="1"/>
      </xdr:nvSpPr>
      <xdr:spPr>
        <a:xfrm rot="16200000">
          <a:off x="8194815" y="59117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250</a:t>
          </a:r>
          <a:endParaRPr lang="ru-RU" sz="1100"/>
        </a:p>
      </xdr:txBody>
    </xdr:sp>
    <xdr:clientData/>
  </xdr:oneCellAnchor>
  <xdr:twoCellAnchor>
    <xdr:from>
      <xdr:col>9</xdr:col>
      <xdr:colOff>299891</xdr:colOff>
      <xdr:row>14</xdr:row>
      <xdr:rowOff>103379</xdr:rowOff>
    </xdr:from>
    <xdr:to>
      <xdr:col>9</xdr:col>
      <xdr:colOff>301302</xdr:colOff>
      <xdr:row>24</xdr:row>
      <xdr:rowOff>354593</xdr:rowOff>
    </xdr:to>
    <xdr:cxnSp macro="">
      <xdr:nvCxnSpPr>
        <xdr:cNvPr id="15" name="Прямая соединительная линия 14"/>
        <xdr:cNvCxnSpPr/>
      </xdr:nvCxnSpPr>
      <xdr:spPr>
        <a:xfrm rot="5400000">
          <a:off x="7499715" y="5095555"/>
          <a:ext cx="2156214" cy="14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17</xdr:row>
      <xdr:rowOff>95250</xdr:rowOff>
    </xdr:from>
    <xdr:to>
      <xdr:col>9</xdr:col>
      <xdr:colOff>416025</xdr:colOff>
      <xdr:row>19</xdr:row>
      <xdr:rowOff>74250</xdr:rowOff>
    </xdr:to>
    <xdr:grpSp>
      <xdr:nvGrpSpPr>
        <xdr:cNvPr id="16" name="Группа 15"/>
        <xdr:cNvGrpSpPr/>
      </xdr:nvGrpSpPr>
      <xdr:grpSpPr>
        <a:xfrm>
          <a:off x="8477250" y="458152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299475</xdr:colOff>
      <xdr:row>8</xdr:row>
      <xdr:rowOff>186300</xdr:rowOff>
    </xdr:from>
    <xdr:to>
      <xdr:col>11</xdr:col>
      <xdr:colOff>49875</xdr:colOff>
      <xdr:row>10</xdr:row>
      <xdr:rowOff>21300</xdr:rowOff>
    </xdr:to>
    <xdr:grpSp>
      <xdr:nvGrpSpPr>
        <xdr:cNvPr id="19" name="Группа 18"/>
        <xdr:cNvGrpSpPr/>
      </xdr:nvGrpSpPr>
      <xdr:grpSpPr>
        <a:xfrm rot="5400000">
          <a:off x="9258300" y="288607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1295400</xdr:colOff>
      <xdr:row>12</xdr:row>
      <xdr:rowOff>76200</xdr:rowOff>
    </xdr:from>
    <xdr:ext cx="524631" cy="264560"/>
    <xdr:sp macro="" textlink="">
      <xdr:nvSpPr>
        <xdr:cNvPr id="22" name="TextBox 21"/>
        <xdr:cNvSpPr txBox="1"/>
      </xdr:nvSpPr>
      <xdr:spPr>
        <a:xfrm>
          <a:off x="68580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9</xdr:col>
      <xdr:colOff>287855</xdr:colOff>
      <xdr:row>9</xdr:row>
      <xdr:rowOff>106951</xdr:rowOff>
    </xdr:from>
    <xdr:to>
      <xdr:col>9</xdr:col>
      <xdr:colOff>290698</xdr:colOff>
      <xdr:row>13</xdr:row>
      <xdr:rowOff>83940</xdr:rowOff>
    </xdr:to>
    <xdr:cxnSp macro="">
      <xdr:nvCxnSpPr>
        <xdr:cNvPr id="23" name="Прямая соединительная линия 22"/>
        <xdr:cNvCxnSpPr/>
      </xdr:nvCxnSpPr>
      <xdr:spPr>
        <a:xfrm rot="16200000" flipH="1">
          <a:off x="8197007" y="3437299"/>
          <a:ext cx="738989" cy="28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6</xdr:row>
      <xdr:rowOff>171450</xdr:rowOff>
    </xdr:from>
    <xdr:to>
      <xdr:col>13</xdr:col>
      <xdr:colOff>285300</xdr:colOff>
      <xdr:row>23</xdr:row>
      <xdr:rowOff>151950</xdr:rowOff>
    </xdr:to>
    <xdr:sp macro="" textlink="">
      <xdr:nvSpPr>
        <xdr:cNvPr id="2" name="Прямоугольник 1"/>
        <xdr:cNvSpPr/>
      </xdr:nvSpPr>
      <xdr:spPr>
        <a:xfrm>
          <a:off x="7400925" y="2181225"/>
          <a:ext cx="3600000" cy="3600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19050</xdr:colOff>
      <xdr:row>13</xdr:row>
      <xdr:rowOff>104775</xdr:rowOff>
    </xdr:from>
    <xdr:to>
      <xdr:col>13</xdr:col>
      <xdr:colOff>590550</xdr:colOff>
      <xdr:row>13</xdr:row>
      <xdr:rowOff>104776</xdr:rowOff>
    </xdr:to>
    <xdr:cxnSp macro="">
      <xdr:nvCxnSpPr>
        <xdr:cNvPr id="9" name="Прямая соединительная линия 8"/>
        <xdr:cNvCxnSpPr/>
      </xdr:nvCxnSpPr>
      <xdr:spPr>
        <a:xfrm flipV="1">
          <a:off x="6962775" y="3829050"/>
          <a:ext cx="43434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11</xdr:row>
      <xdr:rowOff>152400</xdr:rowOff>
    </xdr:from>
    <xdr:ext cx="524631" cy="264560"/>
    <xdr:sp macro="" textlink="">
      <xdr:nvSpPr>
        <xdr:cNvPr id="10" name="TextBox 9"/>
        <xdr:cNvSpPr txBox="1"/>
      </xdr:nvSpPr>
      <xdr:spPr>
        <a:xfrm>
          <a:off x="11020425" y="34956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oneCellAnchor>
    <xdr:from>
      <xdr:col>10</xdr:col>
      <xdr:colOff>381002</xdr:colOff>
      <xdr:row>24</xdr:row>
      <xdr:rowOff>9525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9137791" y="5959336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11</xdr:col>
      <xdr:colOff>99866</xdr:colOff>
      <xdr:row>13</xdr:row>
      <xdr:rowOff>93857</xdr:rowOff>
    </xdr:from>
    <xdr:to>
      <xdr:col>11</xdr:col>
      <xdr:colOff>101277</xdr:colOff>
      <xdr:row>24</xdr:row>
      <xdr:rowOff>154571</xdr:rowOff>
    </xdr:to>
    <xdr:cxnSp macro="">
      <xdr:nvCxnSpPr>
        <xdr:cNvPr id="12" name="Прямая соединительная линия 11"/>
        <xdr:cNvCxnSpPr/>
      </xdr:nvCxnSpPr>
      <xdr:spPr>
        <a:xfrm rot="5400000">
          <a:off x="8518890" y="4895533"/>
          <a:ext cx="2156214" cy="141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1323975</xdr:colOff>
      <xdr:row>12</xdr:row>
      <xdr:rowOff>0</xdr:rowOff>
    </xdr:from>
    <xdr:ext cx="524631" cy="264560"/>
    <xdr:sp macro="" textlink="">
      <xdr:nvSpPr>
        <xdr:cNvPr id="13" name="TextBox 12"/>
        <xdr:cNvSpPr txBox="1"/>
      </xdr:nvSpPr>
      <xdr:spPr>
        <a:xfrm>
          <a:off x="6886575" y="35337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400</a:t>
          </a:r>
          <a:endParaRPr lang="ru-RU" sz="1100"/>
        </a:p>
      </xdr:txBody>
    </xdr:sp>
    <xdr:clientData/>
  </xdr:oneCellAnchor>
  <xdr:twoCellAnchor>
    <xdr:from>
      <xdr:col>8</xdr:col>
      <xdr:colOff>383107</xdr:colOff>
      <xdr:row>13</xdr:row>
      <xdr:rowOff>97426</xdr:rowOff>
    </xdr:from>
    <xdr:to>
      <xdr:col>8</xdr:col>
      <xdr:colOff>390527</xdr:colOff>
      <xdr:row>19</xdr:row>
      <xdr:rowOff>47625</xdr:rowOff>
    </xdr:to>
    <xdr:cxnSp macro="">
      <xdr:nvCxnSpPr>
        <xdr:cNvPr id="14" name="Прямая соединительная линия 13"/>
        <xdr:cNvCxnSpPr/>
      </xdr:nvCxnSpPr>
      <xdr:spPr>
        <a:xfrm rot="16200000" flipH="1">
          <a:off x="7507842" y="4364591"/>
          <a:ext cx="1093199" cy="742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15</xdr:row>
      <xdr:rowOff>38100</xdr:rowOff>
    </xdr:from>
    <xdr:to>
      <xdr:col>8</xdr:col>
      <xdr:colOff>482700</xdr:colOff>
      <xdr:row>17</xdr:row>
      <xdr:rowOff>17100</xdr:rowOff>
    </xdr:to>
    <xdr:grpSp>
      <xdr:nvGrpSpPr>
        <xdr:cNvPr id="15" name="Группа 14"/>
        <xdr:cNvGrpSpPr/>
      </xdr:nvGrpSpPr>
      <xdr:grpSpPr>
        <a:xfrm>
          <a:off x="7934325" y="414337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104775</xdr:colOff>
      <xdr:row>9</xdr:row>
      <xdr:rowOff>114300</xdr:rowOff>
    </xdr:from>
    <xdr:to>
      <xdr:col>11</xdr:col>
      <xdr:colOff>107618</xdr:colOff>
      <xdr:row>13</xdr:row>
      <xdr:rowOff>91289</xdr:rowOff>
    </xdr:to>
    <xdr:cxnSp macro="">
      <xdr:nvCxnSpPr>
        <xdr:cNvPr id="18" name="Прямая соединительная линия 17"/>
        <xdr:cNvCxnSpPr/>
      </xdr:nvCxnSpPr>
      <xdr:spPr>
        <a:xfrm rot="16200000" flipH="1">
          <a:off x="9233127" y="3444648"/>
          <a:ext cx="738989" cy="28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10</xdr:row>
      <xdr:rowOff>66675</xdr:rowOff>
    </xdr:from>
    <xdr:to>
      <xdr:col>11</xdr:col>
      <xdr:colOff>206475</xdr:colOff>
      <xdr:row>12</xdr:row>
      <xdr:rowOff>45675</xdr:rowOff>
    </xdr:to>
    <xdr:grpSp>
      <xdr:nvGrpSpPr>
        <xdr:cNvPr id="19" name="Группа 18"/>
        <xdr:cNvGrpSpPr/>
      </xdr:nvGrpSpPr>
      <xdr:grpSpPr>
        <a:xfrm rot="10800000">
          <a:off x="9486900" y="3219450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356625</xdr:colOff>
      <xdr:row>13</xdr:row>
      <xdr:rowOff>5325</xdr:rowOff>
    </xdr:from>
    <xdr:to>
      <xdr:col>10</xdr:col>
      <xdr:colOff>107025</xdr:colOff>
      <xdr:row>14</xdr:row>
      <xdr:rowOff>30825</xdr:rowOff>
    </xdr:to>
    <xdr:grpSp>
      <xdr:nvGrpSpPr>
        <xdr:cNvPr id="23" name="Группа 22"/>
        <xdr:cNvGrpSpPr/>
      </xdr:nvGrpSpPr>
      <xdr:grpSpPr>
        <a:xfrm rot="16200000">
          <a:off x="8705850" y="36576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247650</xdr:colOff>
      <xdr:row>18</xdr:row>
      <xdr:rowOff>104775</xdr:rowOff>
    </xdr:from>
    <xdr:to>
      <xdr:col>8</xdr:col>
      <xdr:colOff>608708</xdr:colOff>
      <xdr:row>20</xdr:row>
      <xdr:rowOff>89544</xdr:rowOff>
    </xdr:to>
    <xdr:grpSp>
      <xdr:nvGrpSpPr>
        <xdr:cNvPr id="26" name="Группа 25"/>
        <xdr:cNvGrpSpPr/>
      </xdr:nvGrpSpPr>
      <xdr:grpSpPr>
        <a:xfrm rot="1670272">
          <a:off x="7915275" y="4781550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12</xdr:col>
      <xdr:colOff>28575</xdr:colOff>
      <xdr:row>13</xdr:row>
      <xdr:rowOff>0</xdr:rowOff>
    </xdr:from>
    <xdr:to>
      <xdr:col>12</xdr:col>
      <xdr:colOff>388575</xdr:colOff>
      <xdr:row>14</xdr:row>
      <xdr:rowOff>25500</xdr:rowOff>
    </xdr:to>
    <xdr:grpSp>
      <xdr:nvGrpSpPr>
        <xdr:cNvPr id="34" name="Группа 33"/>
        <xdr:cNvGrpSpPr/>
      </xdr:nvGrpSpPr>
      <xdr:grpSpPr>
        <a:xfrm rot="16200000">
          <a:off x="10206600" y="36522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590550</xdr:colOff>
      <xdr:row>16</xdr:row>
      <xdr:rowOff>161925</xdr:rowOff>
    </xdr:from>
    <xdr:to>
      <xdr:col>11</xdr:col>
      <xdr:colOff>196950</xdr:colOff>
      <xdr:row>18</xdr:row>
      <xdr:rowOff>140925</xdr:rowOff>
    </xdr:to>
    <xdr:grpSp>
      <xdr:nvGrpSpPr>
        <xdr:cNvPr id="37" name="Группа 36"/>
        <xdr:cNvGrpSpPr/>
      </xdr:nvGrpSpPr>
      <xdr:grpSpPr>
        <a:xfrm rot="10800000">
          <a:off x="9477375" y="44577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J106" zoomScale="86" zoomScaleNormal="86" workbookViewId="0">
      <selection activeCell="Q127" sqref="Q127"/>
    </sheetView>
    <sheetView tabSelected="1" topLeftCell="K91" zoomScale="86" zoomScaleNormal="86" workbookViewId="1">
      <selection activeCell="R128" sqref="R128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8"/>
      <c r="K7" s="63"/>
      <c r="L7" s="70"/>
      <c r="M7" s="63"/>
      <c r="N7" s="31" t="s">
        <v>35</v>
      </c>
      <c r="O7" s="32" t="s">
        <v>36</v>
      </c>
      <c r="P7" s="63"/>
      <c r="Q7" s="63"/>
      <c r="R7" s="6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В81-1</v>
      </c>
      <c r="L8" s="36" t="str">
        <f>G8</f>
        <v>161,03</v>
      </c>
      <c r="M8" s="36" t="str">
        <f>$L$2</f>
        <v>85-9(81)</v>
      </c>
      <c r="N8" s="37">
        <f t="shared" ref="N8:O47" si="1">C8</f>
        <v>0</v>
      </c>
      <c r="O8" s="37">
        <f t="shared" si="1"/>
        <v>0</v>
      </c>
      <c r="P8" s="37" t="str">
        <f>L8</f>
        <v>161,03</v>
      </c>
      <c r="Q8" s="38">
        <f>P8-R8</f>
        <v>2.1699999999999875</v>
      </c>
      <c r="R8" s="38" t="str">
        <f>H8</f>
        <v>158,86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41</v>
      </c>
      <c r="H9" t="s">
        <v>44</v>
      </c>
      <c r="J9" s="36">
        <v>2</v>
      </c>
      <c r="K9" s="36" t="str">
        <f t="shared" si="0"/>
        <v>В81-2</v>
      </c>
      <c r="L9" s="36" t="str">
        <f t="shared" si="0"/>
        <v>161,03</v>
      </c>
      <c r="M9" s="36" t="str">
        <f t="shared" ref="M9:M72" si="2">$L$2</f>
        <v>85-9(81)</v>
      </c>
      <c r="N9" s="37">
        <f t="shared" si="1"/>
        <v>0</v>
      </c>
      <c r="O9" s="37">
        <f t="shared" si="1"/>
        <v>0</v>
      </c>
      <c r="P9" s="37" t="str">
        <f t="shared" ref="P9:P72" si="3">L9</f>
        <v>161,03</v>
      </c>
      <c r="Q9" s="38">
        <f t="shared" ref="Q9:Q72" si="4">P9-R9</f>
        <v>1.4499999999999886</v>
      </c>
      <c r="R9" s="38" t="str">
        <f t="shared" ref="R9:R72" si="5">H9</f>
        <v>159,58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45</v>
      </c>
      <c r="G10" t="s">
        <v>46</v>
      </c>
      <c r="H10" t="s">
        <v>47</v>
      </c>
      <c r="J10" s="42">
        <v>3</v>
      </c>
      <c r="K10" s="42" t="str">
        <f t="shared" si="0"/>
        <v>В81-3</v>
      </c>
      <c r="L10" s="36" t="str">
        <f t="shared" si="0"/>
        <v>160,89</v>
      </c>
      <c r="M10" s="36" t="str">
        <f t="shared" si="2"/>
        <v>85-9(81)</v>
      </c>
      <c r="N10" s="43">
        <f t="shared" si="1"/>
        <v>0</v>
      </c>
      <c r="O10" s="43">
        <f t="shared" si="1"/>
        <v>0</v>
      </c>
      <c r="P10" s="37" t="str">
        <f t="shared" si="3"/>
        <v>160,89</v>
      </c>
      <c r="Q10" s="38">
        <f t="shared" si="4"/>
        <v>2.1099999999999852</v>
      </c>
      <c r="R10" s="38" t="str">
        <f t="shared" si="5"/>
        <v>158,78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48</v>
      </c>
      <c r="G11" t="s">
        <v>49</v>
      </c>
      <c r="H11" t="s">
        <v>47</v>
      </c>
      <c r="J11" s="42">
        <v>4</v>
      </c>
      <c r="K11" s="42" t="str">
        <f t="shared" si="0"/>
        <v>В81-4</v>
      </c>
      <c r="L11" s="36" t="str">
        <f t="shared" si="0"/>
        <v>160,87</v>
      </c>
      <c r="M11" s="36" t="str">
        <f t="shared" si="2"/>
        <v>85-9(81)</v>
      </c>
      <c r="N11" s="43">
        <f t="shared" si="1"/>
        <v>0</v>
      </c>
      <c r="O11" s="43">
        <f t="shared" si="1"/>
        <v>0</v>
      </c>
      <c r="P11" s="37" t="str">
        <f t="shared" si="3"/>
        <v>160,87</v>
      </c>
      <c r="Q11" s="38">
        <f t="shared" si="4"/>
        <v>2.0900000000000034</v>
      </c>
      <c r="R11" s="38" t="str">
        <f t="shared" si="5"/>
        <v>158,78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50</v>
      </c>
      <c r="G12" t="s">
        <v>51</v>
      </c>
      <c r="H12" t="s">
        <v>52</v>
      </c>
      <c r="J12" s="42">
        <v>5</v>
      </c>
      <c r="K12" s="42" t="str">
        <f t="shared" si="0"/>
        <v>В81-5</v>
      </c>
      <c r="L12" s="36" t="str">
        <f t="shared" si="0"/>
        <v>160,76</v>
      </c>
      <c r="M12" s="36" t="str">
        <f t="shared" si="2"/>
        <v>85-9(81)</v>
      </c>
      <c r="N12" s="43">
        <f t="shared" si="1"/>
        <v>0</v>
      </c>
      <c r="O12" s="43">
        <f t="shared" si="1"/>
        <v>0</v>
      </c>
      <c r="P12" s="37" t="str">
        <f t="shared" si="3"/>
        <v>160,76</v>
      </c>
      <c r="Q12" s="38">
        <f t="shared" si="4"/>
        <v>2.1099999999999852</v>
      </c>
      <c r="R12" s="38" t="str">
        <f t="shared" si="5"/>
        <v>158,65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53</v>
      </c>
      <c r="G13" t="s">
        <v>54</v>
      </c>
      <c r="H13" t="s">
        <v>55</v>
      </c>
      <c r="J13" s="42">
        <v>6</v>
      </c>
      <c r="K13" s="42" t="str">
        <f t="shared" si="0"/>
        <v>В81-6</v>
      </c>
      <c r="L13" s="36" t="str">
        <f t="shared" si="0"/>
        <v>160,95</v>
      </c>
      <c r="M13" s="36" t="str">
        <f t="shared" si="2"/>
        <v>85-9(81)</v>
      </c>
      <c r="N13" s="43">
        <f t="shared" si="1"/>
        <v>0</v>
      </c>
      <c r="O13" s="43">
        <f t="shared" si="1"/>
        <v>0</v>
      </c>
      <c r="P13" s="37" t="str">
        <f t="shared" si="3"/>
        <v>160,95</v>
      </c>
      <c r="Q13" s="38">
        <f t="shared" si="4"/>
        <v>2.789999999999992</v>
      </c>
      <c r="R13" s="38" t="str">
        <f t="shared" si="5"/>
        <v>158,16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56</v>
      </c>
      <c r="G14" t="s">
        <v>57</v>
      </c>
      <c r="H14" t="s">
        <v>58</v>
      </c>
      <c r="J14" s="42">
        <v>7</v>
      </c>
      <c r="K14" s="42" t="str">
        <f t="shared" si="0"/>
        <v>В81-7</v>
      </c>
      <c r="L14" s="36" t="str">
        <f t="shared" si="0"/>
        <v>161,34</v>
      </c>
      <c r="M14" s="36" t="str">
        <f t="shared" si="2"/>
        <v>85-9(81)</v>
      </c>
      <c r="N14" s="43">
        <f t="shared" si="1"/>
        <v>0</v>
      </c>
      <c r="O14" s="43">
        <f t="shared" si="1"/>
        <v>0</v>
      </c>
      <c r="P14" s="37" t="str">
        <f t="shared" si="3"/>
        <v>161,34</v>
      </c>
      <c r="Q14" s="38">
        <f t="shared" si="4"/>
        <v>1.9699999999999989</v>
      </c>
      <c r="R14" s="38" t="str">
        <f t="shared" si="5"/>
        <v>159,37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59</v>
      </c>
      <c r="G15" t="s">
        <v>60</v>
      </c>
      <c r="H15" t="s">
        <v>61</v>
      </c>
      <c r="J15" s="36">
        <v>8</v>
      </c>
      <c r="K15" s="36" t="str">
        <f t="shared" si="0"/>
        <v>В81-8</v>
      </c>
      <c r="L15" s="36" t="str">
        <f t="shared" si="0"/>
        <v>160,25</v>
      </c>
      <c r="M15" s="36" t="str">
        <f t="shared" si="2"/>
        <v>85-9(81)</v>
      </c>
      <c r="N15" s="37">
        <f t="shared" si="1"/>
        <v>0</v>
      </c>
      <c r="O15" s="37">
        <f t="shared" si="1"/>
        <v>0</v>
      </c>
      <c r="P15" s="37" t="str">
        <f t="shared" si="3"/>
        <v>160,25</v>
      </c>
      <c r="Q15" s="38">
        <f t="shared" si="4"/>
        <v>2.0600000000000023</v>
      </c>
      <c r="R15" s="38" t="str">
        <f t="shared" si="5"/>
        <v>158,19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62</v>
      </c>
      <c r="G16" t="s">
        <v>63</v>
      </c>
      <c r="H16" t="s">
        <v>64</v>
      </c>
      <c r="J16" s="42">
        <v>9</v>
      </c>
      <c r="K16" s="42" t="str">
        <f t="shared" si="0"/>
        <v>В81-9</v>
      </c>
      <c r="L16" s="36" t="str">
        <f t="shared" si="0"/>
        <v>160,07</v>
      </c>
      <c r="M16" s="36" t="str">
        <f t="shared" si="2"/>
        <v>85-9(81)</v>
      </c>
      <c r="N16" s="43">
        <f t="shared" si="1"/>
        <v>0</v>
      </c>
      <c r="O16" s="43">
        <f t="shared" si="1"/>
        <v>0</v>
      </c>
      <c r="P16" s="37" t="str">
        <f t="shared" si="3"/>
        <v>160,07</v>
      </c>
      <c r="Q16" s="38">
        <f t="shared" si="4"/>
        <v>1.0799999999999841</v>
      </c>
      <c r="R16" s="38" t="str">
        <f t="shared" si="5"/>
        <v>158,99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65</v>
      </c>
      <c r="G17" t="s">
        <v>66</v>
      </c>
      <c r="H17" t="s">
        <v>67</v>
      </c>
      <c r="J17" s="42">
        <v>10</v>
      </c>
      <c r="K17" s="42" t="str">
        <f t="shared" si="0"/>
        <v>В81-10</v>
      </c>
      <c r="L17" s="36" t="str">
        <f t="shared" si="0"/>
        <v>160,29</v>
      </c>
      <c r="M17" s="36" t="str">
        <f t="shared" si="2"/>
        <v>85-9(81)</v>
      </c>
      <c r="N17" s="43">
        <f t="shared" si="1"/>
        <v>0</v>
      </c>
      <c r="O17" s="43">
        <f t="shared" si="1"/>
        <v>0</v>
      </c>
      <c r="P17" s="37" t="str">
        <f t="shared" si="3"/>
        <v>160,29</v>
      </c>
      <c r="Q17" s="38">
        <f t="shared" si="4"/>
        <v>1.2399999999999807</v>
      </c>
      <c r="R17" s="38" t="str">
        <f t="shared" si="5"/>
        <v>159,05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В81-11</v>
      </c>
      <c r="L18" s="36" t="str">
        <f t="shared" si="0"/>
        <v>160,17</v>
      </c>
      <c r="M18" s="36" t="str">
        <f t="shared" si="2"/>
        <v>85-9(81)</v>
      </c>
      <c r="N18" s="43">
        <f t="shared" si="1"/>
        <v>0</v>
      </c>
      <c r="O18" s="43">
        <f t="shared" si="1"/>
        <v>0</v>
      </c>
      <c r="P18" s="37" t="str">
        <f t="shared" si="3"/>
        <v>160,17</v>
      </c>
      <c r="Q18" s="38">
        <f t="shared" si="4"/>
        <v>1.3599999999999852</v>
      </c>
      <c r="R18" s="38" t="str">
        <f t="shared" si="5"/>
        <v>158,81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71</v>
      </c>
      <c r="G19" t="s">
        <v>72</v>
      </c>
      <c r="H19" t="s">
        <v>73</v>
      </c>
      <c r="J19" s="42">
        <v>12</v>
      </c>
      <c r="K19" s="42" t="str">
        <f t="shared" si="0"/>
        <v>В81-12</v>
      </c>
      <c r="L19" s="36" t="str">
        <f t="shared" si="0"/>
        <v>160,03</v>
      </c>
      <c r="M19" s="36" t="str">
        <f t="shared" si="2"/>
        <v>85-9(81)</v>
      </c>
      <c r="N19" s="43">
        <f t="shared" si="1"/>
        <v>0</v>
      </c>
      <c r="O19" s="43">
        <f t="shared" si="1"/>
        <v>0</v>
      </c>
      <c r="P19" s="37" t="str">
        <f t="shared" si="3"/>
        <v>160,03</v>
      </c>
      <c r="Q19" s="38">
        <f t="shared" si="4"/>
        <v>1.8000000000000114</v>
      </c>
      <c r="R19" s="38" t="str">
        <f t="shared" si="5"/>
        <v>158,23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74</v>
      </c>
      <c r="G20" t="s">
        <v>75</v>
      </c>
      <c r="H20" t="s">
        <v>76</v>
      </c>
      <c r="J20" s="42">
        <v>13</v>
      </c>
      <c r="K20" s="42" t="str">
        <f t="shared" si="0"/>
        <v>В81-13</v>
      </c>
      <c r="L20" s="36" t="str">
        <f t="shared" si="0"/>
        <v>159,71</v>
      </c>
      <c r="M20" s="36" t="str">
        <f t="shared" si="2"/>
        <v>85-9(81)</v>
      </c>
      <c r="N20" s="43">
        <f t="shared" si="1"/>
        <v>0</v>
      </c>
      <c r="O20" s="43">
        <f t="shared" si="1"/>
        <v>0</v>
      </c>
      <c r="P20" s="37" t="str">
        <f t="shared" si="3"/>
        <v>159,71</v>
      </c>
      <c r="Q20" s="38">
        <f t="shared" si="4"/>
        <v>2.2000000000000171</v>
      </c>
      <c r="R20" s="38" t="str">
        <f t="shared" si="5"/>
        <v>157,51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77</v>
      </c>
      <c r="G21" t="s">
        <v>78</v>
      </c>
      <c r="H21" t="s">
        <v>79</v>
      </c>
      <c r="J21" s="42">
        <v>14</v>
      </c>
      <c r="K21" s="42" t="str">
        <f t="shared" si="0"/>
        <v>В81-15</v>
      </c>
      <c r="L21" s="36" t="str">
        <f t="shared" si="0"/>
        <v>160,00</v>
      </c>
      <c r="M21" s="36" t="str">
        <f t="shared" si="2"/>
        <v>85-9(81)</v>
      </c>
      <c r="N21" s="43">
        <f t="shared" si="1"/>
        <v>0</v>
      </c>
      <c r="O21" s="43">
        <f t="shared" si="1"/>
        <v>0</v>
      </c>
      <c r="P21" s="37" t="str">
        <f t="shared" si="3"/>
        <v>160,00</v>
      </c>
      <c r="Q21" s="38">
        <f t="shared" si="4"/>
        <v>2.0800000000000125</v>
      </c>
      <c r="R21" s="38" t="str">
        <f t="shared" si="5"/>
        <v>157,92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В81-16</v>
      </c>
      <c r="L22" s="36" t="str">
        <f t="shared" si="0"/>
        <v>159,88</v>
      </c>
      <c r="M22" s="36" t="str">
        <f t="shared" si="2"/>
        <v>85-9(81)</v>
      </c>
      <c r="N22" s="43">
        <f t="shared" si="1"/>
        <v>0</v>
      </c>
      <c r="O22" s="43">
        <f t="shared" si="1"/>
        <v>0</v>
      </c>
      <c r="P22" s="37" t="str">
        <f t="shared" si="3"/>
        <v>159,88</v>
      </c>
      <c r="Q22" s="38">
        <f t="shared" si="4"/>
        <v>2.5</v>
      </c>
      <c r="R22" s="38" t="str">
        <f t="shared" si="5"/>
        <v>157,38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58</v>
      </c>
      <c r="H23" t="s">
        <v>84</v>
      </c>
      <c r="J23" s="42">
        <v>16</v>
      </c>
      <c r="K23" s="42" t="str">
        <f t="shared" si="0"/>
        <v>В81-17</v>
      </c>
      <c r="L23" s="36" t="str">
        <f t="shared" si="0"/>
        <v>159,37</v>
      </c>
      <c r="M23" s="36" t="str">
        <f t="shared" si="2"/>
        <v>85-9(81)</v>
      </c>
      <c r="N23" s="43">
        <f t="shared" si="1"/>
        <v>0</v>
      </c>
      <c r="O23" s="43">
        <f t="shared" si="1"/>
        <v>0</v>
      </c>
      <c r="P23" s="37" t="str">
        <f t="shared" si="3"/>
        <v>159,37</v>
      </c>
      <c r="Q23" s="38">
        <f t="shared" si="4"/>
        <v>1.75</v>
      </c>
      <c r="R23" s="38" t="str">
        <f t="shared" si="5"/>
        <v>157,62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85</v>
      </c>
      <c r="G24" t="s">
        <v>86</v>
      </c>
      <c r="H24" t="s">
        <v>87</v>
      </c>
      <c r="J24" s="42">
        <v>17</v>
      </c>
      <c r="K24" s="42" t="str">
        <f t="shared" si="0"/>
        <v>В81-18</v>
      </c>
      <c r="L24" s="36" t="str">
        <f t="shared" si="0"/>
        <v>159,42</v>
      </c>
      <c r="M24" s="36" t="str">
        <f t="shared" si="2"/>
        <v>85-9(81)</v>
      </c>
      <c r="N24" s="43">
        <f t="shared" si="1"/>
        <v>0</v>
      </c>
      <c r="O24" s="43">
        <f t="shared" si="1"/>
        <v>0</v>
      </c>
      <c r="P24" s="37" t="str">
        <f t="shared" si="3"/>
        <v>159,42</v>
      </c>
      <c r="Q24" s="38">
        <f t="shared" si="4"/>
        <v>1.7599999999999909</v>
      </c>
      <c r="R24" s="38" t="str">
        <f t="shared" si="5"/>
        <v>157,66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88</v>
      </c>
      <c r="G25" t="s">
        <v>89</v>
      </c>
      <c r="H25" t="s">
        <v>90</v>
      </c>
      <c r="J25" s="42">
        <v>18</v>
      </c>
      <c r="K25" s="42" t="str">
        <f t="shared" si="0"/>
        <v>В81-19</v>
      </c>
      <c r="L25" s="36" t="str">
        <f t="shared" si="0"/>
        <v>159,40</v>
      </c>
      <c r="M25" s="36" t="str">
        <f t="shared" si="2"/>
        <v>85-9(81)</v>
      </c>
      <c r="N25" s="43">
        <f t="shared" si="1"/>
        <v>0</v>
      </c>
      <c r="O25" s="43">
        <f t="shared" si="1"/>
        <v>0</v>
      </c>
      <c r="P25" s="37" t="str">
        <f t="shared" si="3"/>
        <v>159,40</v>
      </c>
      <c r="Q25" s="38">
        <f t="shared" si="4"/>
        <v>1.75</v>
      </c>
      <c r="R25" s="38" t="str">
        <f t="shared" si="5"/>
        <v>157,65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91</v>
      </c>
      <c r="G26" t="s">
        <v>92</v>
      </c>
      <c r="H26" t="s">
        <v>47</v>
      </c>
      <c r="J26" s="42">
        <v>19</v>
      </c>
      <c r="K26" s="42" t="str">
        <f t="shared" si="0"/>
        <v>В81-20</v>
      </c>
      <c r="L26" s="36" t="str">
        <f t="shared" si="0"/>
        <v>160,58</v>
      </c>
      <c r="M26" s="42" t="str">
        <f t="shared" si="2"/>
        <v>85-9(81)</v>
      </c>
      <c r="N26" s="43">
        <f t="shared" si="1"/>
        <v>0</v>
      </c>
      <c r="O26" s="43">
        <f t="shared" si="1"/>
        <v>0</v>
      </c>
      <c r="P26" s="37" t="str">
        <f t="shared" si="3"/>
        <v>160,58</v>
      </c>
      <c r="Q26" s="38">
        <f t="shared" si="4"/>
        <v>1.8000000000000114</v>
      </c>
      <c r="R26" s="38" t="str">
        <f t="shared" si="5"/>
        <v>158,78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93</v>
      </c>
      <c r="G27" t="s">
        <v>94</v>
      </c>
      <c r="H27" t="s">
        <v>95</v>
      </c>
      <c r="J27" s="42">
        <v>20</v>
      </c>
      <c r="K27" s="36" t="str">
        <f t="shared" si="0"/>
        <v>В81-21</v>
      </c>
      <c r="L27" s="36" t="str">
        <f t="shared" si="0"/>
        <v>160,01</v>
      </c>
      <c r="M27" s="36" t="str">
        <f t="shared" si="2"/>
        <v>85-9(81)</v>
      </c>
      <c r="N27" s="37">
        <f t="shared" si="1"/>
        <v>0</v>
      </c>
      <c r="O27" s="37">
        <f t="shared" si="1"/>
        <v>0</v>
      </c>
      <c r="P27" s="37" t="str">
        <f t="shared" si="3"/>
        <v>160,01</v>
      </c>
      <c r="Q27" s="38">
        <f t="shared" si="4"/>
        <v>2.0099999999999909</v>
      </c>
      <c r="R27" s="38" t="str">
        <f t="shared" si="5"/>
        <v>158,00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96</v>
      </c>
      <c r="G28" t="s">
        <v>97</v>
      </c>
      <c r="H28" t="s">
        <v>95</v>
      </c>
      <c r="I28" s="41"/>
      <c r="J28" s="42">
        <v>21</v>
      </c>
      <c r="K28" s="36" t="str">
        <f t="shared" si="0"/>
        <v>В81-22</v>
      </c>
      <c r="L28" s="36" t="str">
        <f t="shared" si="0"/>
        <v>160,06</v>
      </c>
      <c r="M28" s="36" t="str">
        <f t="shared" si="2"/>
        <v>85-9(81)</v>
      </c>
      <c r="N28" s="37">
        <f t="shared" si="1"/>
        <v>0</v>
      </c>
      <c r="O28" s="37">
        <f t="shared" si="1"/>
        <v>0</v>
      </c>
      <c r="P28" s="37" t="str">
        <f t="shared" si="3"/>
        <v>160,06</v>
      </c>
      <c r="Q28" s="38">
        <f t="shared" si="4"/>
        <v>2.0600000000000023</v>
      </c>
      <c r="R28" s="38" t="str">
        <f t="shared" si="5"/>
        <v>158,00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98</v>
      </c>
      <c r="G29" t="s">
        <v>99</v>
      </c>
      <c r="H29" t="s">
        <v>100</v>
      </c>
      <c r="I29" s="41"/>
      <c r="J29" s="42">
        <v>22</v>
      </c>
      <c r="K29" s="36" t="str">
        <f t="shared" si="0"/>
        <v>В81-23</v>
      </c>
      <c r="L29" s="36" t="str">
        <f t="shared" si="0"/>
        <v>160,10</v>
      </c>
      <c r="M29" s="36" t="str">
        <f t="shared" si="2"/>
        <v>85-9(81)</v>
      </c>
      <c r="N29" s="37">
        <f t="shared" si="1"/>
        <v>0</v>
      </c>
      <c r="O29" s="37">
        <f t="shared" si="1"/>
        <v>0</v>
      </c>
      <c r="P29" s="37" t="str">
        <f t="shared" si="3"/>
        <v>160,10</v>
      </c>
      <c r="Q29" s="38">
        <f t="shared" si="4"/>
        <v>1.9499999999999886</v>
      </c>
      <c r="R29" s="38" t="str">
        <f t="shared" si="5"/>
        <v>158,15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101</v>
      </c>
      <c r="G30" t="s">
        <v>102</v>
      </c>
      <c r="H30" t="s">
        <v>103</v>
      </c>
      <c r="I30" s="41"/>
      <c r="J30" s="42">
        <v>23</v>
      </c>
      <c r="K30" s="36" t="str">
        <f t="shared" si="0"/>
        <v>В81-24</v>
      </c>
      <c r="L30" s="36" t="str">
        <f t="shared" si="0"/>
        <v>159,96</v>
      </c>
      <c r="M30" s="36" t="str">
        <f t="shared" si="2"/>
        <v>85-9(81)</v>
      </c>
      <c r="N30" s="37">
        <f t="shared" si="1"/>
        <v>0</v>
      </c>
      <c r="O30" s="37">
        <f t="shared" si="1"/>
        <v>0</v>
      </c>
      <c r="P30" s="37" t="str">
        <f t="shared" si="3"/>
        <v>159,96</v>
      </c>
      <c r="Q30" s="38">
        <f t="shared" si="4"/>
        <v>2.9300000000000068</v>
      </c>
      <c r="R30" s="38" t="str">
        <f t="shared" si="5"/>
        <v>157,03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104</v>
      </c>
      <c r="G31" t="s">
        <v>105</v>
      </c>
      <c r="H31" t="s">
        <v>103</v>
      </c>
      <c r="I31" s="41"/>
      <c r="J31" s="42">
        <v>24</v>
      </c>
      <c r="K31" s="36" t="str">
        <f t="shared" si="0"/>
        <v>В81-25</v>
      </c>
      <c r="L31" s="36" t="str">
        <f t="shared" si="0"/>
        <v>159,95</v>
      </c>
      <c r="M31" s="36" t="str">
        <f t="shared" si="2"/>
        <v>85-9(81)</v>
      </c>
      <c r="N31" s="37">
        <f t="shared" si="1"/>
        <v>0</v>
      </c>
      <c r="O31" s="37">
        <f t="shared" si="1"/>
        <v>0</v>
      </c>
      <c r="P31" s="37" t="str">
        <f t="shared" si="3"/>
        <v>159,95</v>
      </c>
      <c r="Q31" s="38">
        <f t="shared" si="4"/>
        <v>2.9199999999999875</v>
      </c>
      <c r="R31" s="38" t="str">
        <f t="shared" si="5"/>
        <v>157,03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106</v>
      </c>
      <c r="G32" t="s">
        <v>107</v>
      </c>
      <c r="H32" t="s">
        <v>82</v>
      </c>
      <c r="I32" s="41"/>
      <c r="J32" s="42">
        <v>25</v>
      </c>
      <c r="K32" s="36" t="str">
        <f t="shared" si="0"/>
        <v>В81-26</v>
      </c>
      <c r="L32" s="36" t="str">
        <f t="shared" si="0"/>
        <v>159,76</v>
      </c>
      <c r="M32" s="36" t="str">
        <f t="shared" si="2"/>
        <v>85-9(81)</v>
      </c>
      <c r="N32" s="37">
        <f t="shared" si="1"/>
        <v>0</v>
      </c>
      <c r="O32" s="37">
        <f t="shared" si="1"/>
        <v>0</v>
      </c>
      <c r="P32" s="37" t="str">
        <f t="shared" si="3"/>
        <v>159,76</v>
      </c>
      <c r="Q32" s="38">
        <f t="shared" si="4"/>
        <v>2.3799999999999955</v>
      </c>
      <c r="R32" s="38" t="str">
        <f t="shared" si="5"/>
        <v>157,38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108</v>
      </c>
      <c r="G33" t="s">
        <v>109</v>
      </c>
      <c r="H33" t="s">
        <v>110</v>
      </c>
      <c r="I33" s="41"/>
      <c r="J33" s="42">
        <v>26</v>
      </c>
      <c r="K33" s="36" t="str">
        <f t="shared" si="0"/>
        <v>В81-27</v>
      </c>
      <c r="L33" s="36" t="str">
        <f t="shared" si="0"/>
        <v>159,45</v>
      </c>
      <c r="M33" s="36" t="str">
        <f t="shared" si="2"/>
        <v>85-9(81)</v>
      </c>
      <c r="N33" s="37">
        <f t="shared" si="1"/>
        <v>0</v>
      </c>
      <c r="O33" s="37">
        <f t="shared" si="1"/>
        <v>0</v>
      </c>
      <c r="P33" s="37" t="str">
        <f t="shared" si="3"/>
        <v>159,45</v>
      </c>
      <c r="Q33" s="38">
        <f t="shared" si="4"/>
        <v>2.2599999999999909</v>
      </c>
      <c r="R33" s="38" t="str">
        <f t="shared" si="5"/>
        <v>157,19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111</v>
      </c>
      <c r="G34" t="s">
        <v>112</v>
      </c>
      <c r="H34" t="s">
        <v>110</v>
      </c>
      <c r="I34" s="41"/>
      <c r="J34" s="42">
        <v>27</v>
      </c>
      <c r="K34" s="36" t="str">
        <f t="shared" si="0"/>
        <v>В81-28</v>
      </c>
      <c r="L34" s="36" t="str">
        <f t="shared" si="0"/>
        <v>159,46</v>
      </c>
      <c r="M34" s="36" t="str">
        <f t="shared" si="2"/>
        <v>85-9(81)</v>
      </c>
      <c r="N34" s="37">
        <f t="shared" si="1"/>
        <v>0</v>
      </c>
      <c r="O34" s="37">
        <f t="shared" si="1"/>
        <v>0</v>
      </c>
      <c r="P34" s="37" t="str">
        <f t="shared" si="3"/>
        <v>159,46</v>
      </c>
      <c r="Q34" s="38">
        <f t="shared" si="4"/>
        <v>2.2700000000000102</v>
      </c>
      <c r="R34" s="38" t="str">
        <f t="shared" si="5"/>
        <v>157,19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113</v>
      </c>
      <c r="G35" t="s">
        <v>114</v>
      </c>
      <c r="H35" t="s">
        <v>115</v>
      </c>
      <c r="I35" s="41"/>
      <c r="J35" s="42">
        <v>28</v>
      </c>
      <c r="K35" s="36" t="str">
        <f t="shared" si="0"/>
        <v>В81-29</v>
      </c>
      <c r="L35" s="36" t="str">
        <f t="shared" si="0"/>
        <v>159,75</v>
      </c>
      <c r="M35" s="36" t="str">
        <f t="shared" si="2"/>
        <v>85-9(81)</v>
      </c>
      <c r="N35" s="37">
        <f t="shared" si="1"/>
        <v>0</v>
      </c>
      <c r="O35" s="37">
        <f t="shared" si="1"/>
        <v>0</v>
      </c>
      <c r="P35" s="37" t="str">
        <f t="shared" si="3"/>
        <v>159,75</v>
      </c>
      <c r="Q35" s="38">
        <f t="shared" si="4"/>
        <v>2.1399999999999864</v>
      </c>
      <c r="R35" s="38" t="str">
        <f t="shared" si="5"/>
        <v>157,61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116</v>
      </c>
      <c r="G36" t="s">
        <v>117</v>
      </c>
      <c r="H36" t="s">
        <v>118</v>
      </c>
      <c r="I36" s="41"/>
      <c r="J36" s="42">
        <v>29</v>
      </c>
      <c r="K36" s="36" t="str">
        <f t="shared" si="0"/>
        <v>В81-30</v>
      </c>
      <c r="L36" s="36" t="str">
        <f t="shared" si="0"/>
        <v>159,31</v>
      </c>
      <c r="M36" s="36" t="str">
        <f t="shared" si="2"/>
        <v>85-9(81)</v>
      </c>
      <c r="N36" s="37">
        <f t="shared" si="1"/>
        <v>0</v>
      </c>
      <c r="O36" s="37">
        <f t="shared" si="1"/>
        <v>0</v>
      </c>
      <c r="P36" s="37" t="str">
        <f t="shared" si="3"/>
        <v>159,31</v>
      </c>
      <c r="Q36" s="38">
        <f t="shared" si="4"/>
        <v>1.7599999999999909</v>
      </c>
      <c r="R36" s="38" t="str">
        <f t="shared" si="5"/>
        <v>157,55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119</v>
      </c>
      <c r="G37" t="s">
        <v>120</v>
      </c>
      <c r="H37" t="s">
        <v>118</v>
      </c>
      <c r="I37" s="41"/>
      <c r="J37" s="42">
        <v>30</v>
      </c>
      <c r="K37" s="36" t="str">
        <f t="shared" si="0"/>
        <v>В81-31</v>
      </c>
      <c r="L37" s="36" t="str">
        <f t="shared" si="0"/>
        <v>159,33</v>
      </c>
      <c r="M37" s="36" t="str">
        <f t="shared" si="2"/>
        <v>85-9(81)</v>
      </c>
      <c r="N37" s="37">
        <f t="shared" si="1"/>
        <v>0</v>
      </c>
      <c r="O37" s="37">
        <f t="shared" si="1"/>
        <v>0</v>
      </c>
      <c r="P37" s="37" t="str">
        <f t="shared" si="3"/>
        <v>159,33</v>
      </c>
      <c r="Q37" s="38">
        <f t="shared" si="4"/>
        <v>1.7800000000000011</v>
      </c>
      <c r="R37" s="38" t="str">
        <f t="shared" si="5"/>
        <v>157,55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121</v>
      </c>
      <c r="G38" t="s">
        <v>122</v>
      </c>
      <c r="H38" t="s">
        <v>123</v>
      </c>
      <c r="I38" s="41"/>
      <c r="J38" s="42">
        <v>31</v>
      </c>
      <c r="K38" s="36" t="str">
        <f t="shared" si="0"/>
        <v>В81-32</v>
      </c>
      <c r="L38" s="36" t="str">
        <f t="shared" si="0"/>
        <v>159,61</v>
      </c>
      <c r="M38" s="36" t="str">
        <f t="shared" si="2"/>
        <v>85-9(81)</v>
      </c>
      <c r="N38" s="37">
        <f t="shared" si="1"/>
        <v>0</v>
      </c>
      <c r="O38" s="37">
        <f t="shared" si="1"/>
        <v>0</v>
      </c>
      <c r="P38" s="37" t="str">
        <f t="shared" si="3"/>
        <v>159,61</v>
      </c>
      <c r="Q38" s="38">
        <f t="shared" si="4"/>
        <v>2.1400000000000148</v>
      </c>
      <c r="R38" s="38" t="str">
        <f t="shared" si="5"/>
        <v>157,47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124</v>
      </c>
      <c r="G39" t="s">
        <v>125</v>
      </c>
      <c r="H39" t="s">
        <v>126</v>
      </c>
      <c r="I39" s="41"/>
      <c r="J39" s="42">
        <v>32</v>
      </c>
      <c r="K39" s="36" t="str">
        <f t="shared" si="0"/>
        <v>В81-33</v>
      </c>
      <c r="L39" s="36" t="str">
        <f t="shared" si="0"/>
        <v>160,63</v>
      </c>
      <c r="M39" s="36" t="str">
        <f t="shared" si="2"/>
        <v>85-9(81)</v>
      </c>
      <c r="N39" s="37">
        <f t="shared" si="1"/>
        <v>0</v>
      </c>
      <c r="O39" s="37">
        <f t="shared" si="1"/>
        <v>0</v>
      </c>
      <c r="P39" s="37" t="str">
        <f t="shared" si="3"/>
        <v>160,63</v>
      </c>
      <c r="Q39" s="38">
        <f t="shared" si="4"/>
        <v>2.0900000000000034</v>
      </c>
      <c r="R39" s="38" t="str">
        <f t="shared" si="5"/>
        <v>158,54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127</v>
      </c>
      <c r="G40" t="s">
        <v>128</v>
      </c>
      <c r="H40" t="s">
        <v>126</v>
      </c>
      <c r="I40" s="41"/>
      <c r="J40" s="42">
        <v>33</v>
      </c>
      <c r="K40" s="36" t="str">
        <f t="shared" si="0"/>
        <v>В81-34</v>
      </c>
      <c r="L40" s="36" t="str">
        <f t="shared" si="0"/>
        <v>160,64</v>
      </c>
      <c r="M40" s="36" t="str">
        <f t="shared" si="2"/>
        <v>85-9(81)</v>
      </c>
      <c r="N40" s="37">
        <f t="shared" si="1"/>
        <v>0</v>
      </c>
      <c r="O40" s="37">
        <f t="shared" si="1"/>
        <v>0</v>
      </c>
      <c r="P40" s="37" t="str">
        <f t="shared" si="3"/>
        <v>160,64</v>
      </c>
      <c r="Q40" s="38">
        <f t="shared" si="4"/>
        <v>2.0999999999999943</v>
      </c>
      <c r="R40" s="38" t="str">
        <f t="shared" si="5"/>
        <v>158,54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129</v>
      </c>
      <c r="G41" t="s">
        <v>92</v>
      </c>
      <c r="H41" t="s">
        <v>126</v>
      </c>
      <c r="I41" s="41"/>
      <c r="J41" s="42">
        <v>34</v>
      </c>
      <c r="K41" s="36" t="str">
        <f t="shared" si="0"/>
        <v>В81-35</v>
      </c>
      <c r="L41" s="36" t="str">
        <f t="shared" si="0"/>
        <v>160,58</v>
      </c>
      <c r="M41" s="36" t="str">
        <f t="shared" si="2"/>
        <v>85-9(81)</v>
      </c>
      <c r="N41" s="37">
        <f t="shared" si="1"/>
        <v>0</v>
      </c>
      <c r="O41" s="37">
        <f t="shared" si="1"/>
        <v>0</v>
      </c>
      <c r="P41" s="37" t="str">
        <f t="shared" si="3"/>
        <v>160,58</v>
      </c>
      <c r="Q41" s="38">
        <f t="shared" si="4"/>
        <v>2.0400000000000205</v>
      </c>
      <c r="R41" s="38" t="str">
        <f t="shared" si="5"/>
        <v>158,54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130</v>
      </c>
      <c r="G42" t="s">
        <v>131</v>
      </c>
      <c r="H42" t="s">
        <v>132</v>
      </c>
      <c r="I42" s="41"/>
      <c r="J42" s="42">
        <v>35</v>
      </c>
      <c r="K42" s="36" t="str">
        <f t="shared" si="0"/>
        <v>В81-36</v>
      </c>
      <c r="L42" s="36" t="str">
        <f t="shared" si="0"/>
        <v>160,30</v>
      </c>
      <c r="M42" s="36" t="str">
        <f t="shared" si="2"/>
        <v>85-9(81)</v>
      </c>
      <c r="N42" s="37">
        <f t="shared" si="1"/>
        <v>0</v>
      </c>
      <c r="O42" s="37">
        <f t="shared" si="1"/>
        <v>0</v>
      </c>
      <c r="P42" s="37" t="str">
        <f t="shared" si="3"/>
        <v>160,30</v>
      </c>
      <c r="Q42" s="38">
        <f t="shared" si="4"/>
        <v>2.2199999999999989</v>
      </c>
      <c r="R42" s="38" t="str">
        <f t="shared" si="5"/>
        <v>158,08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133</v>
      </c>
      <c r="G43" t="s">
        <v>134</v>
      </c>
      <c r="H43" t="s">
        <v>132</v>
      </c>
      <c r="I43" s="41"/>
      <c r="J43" s="42">
        <v>36</v>
      </c>
      <c r="K43" s="36" t="str">
        <f t="shared" si="0"/>
        <v>В81-37</v>
      </c>
      <c r="L43" s="36" t="str">
        <f t="shared" si="0"/>
        <v>160,28</v>
      </c>
      <c r="M43" s="36" t="str">
        <f t="shared" si="2"/>
        <v>85-9(81)</v>
      </c>
      <c r="N43" s="37">
        <f t="shared" si="1"/>
        <v>0</v>
      </c>
      <c r="O43" s="37">
        <f t="shared" si="1"/>
        <v>0</v>
      </c>
      <c r="P43" s="37" t="str">
        <f t="shared" si="3"/>
        <v>160,28</v>
      </c>
      <c r="Q43" s="38">
        <f t="shared" si="4"/>
        <v>2.1999999999999886</v>
      </c>
      <c r="R43" s="38" t="str">
        <f t="shared" si="5"/>
        <v>158,08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135</v>
      </c>
      <c r="G44" t="s">
        <v>92</v>
      </c>
      <c r="H44" t="s">
        <v>136</v>
      </c>
      <c r="I44" s="41"/>
      <c r="J44" s="42">
        <v>37</v>
      </c>
      <c r="K44" s="36" t="str">
        <f t="shared" si="0"/>
        <v>В81-38</v>
      </c>
      <c r="L44" s="36" t="str">
        <f t="shared" si="0"/>
        <v>160,58</v>
      </c>
      <c r="M44" s="36" t="str">
        <f t="shared" si="2"/>
        <v>85-9(81)</v>
      </c>
      <c r="N44" s="37">
        <f t="shared" si="1"/>
        <v>0</v>
      </c>
      <c r="O44" s="37">
        <f t="shared" si="1"/>
        <v>0</v>
      </c>
      <c r="P44" s="37" t="str">
        <f t="shared" si="3"/>
        <v>160,58</v>
      </c>
      <c r="Q44" s="38">
        <f t="shared" si="4"/>
        <v>2</v>
      </c>
      <c r="R44" s="38" t="str">
        <f t="shared" si="5"/>
        <v>158,58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137</v>
      </c>
      <c r="G45" t="s">
        <v>107</v>
      </c>
      <c r="H45" t="s">
        <v>138</v>
      </c>
      <c r="I45" s="41"/>
      <c r="J45" s="42">
        <v>38</v>
      </c>
      <c r="K45" s="36" t="str">
        <f t="shared" si="0"/>
        <v>В81-39</v>
      </c>
      <c r="L45" s="36" t="str">
        <f t="shared" si="0"/>
        <v>159,76</v>
      </c>
      <c r="M45" s="36" t="str">
        <f t="shared" si="2"/>
        <v>85-9(81)</v>
      </c>
      <c r="N45" s="37">
        <f t="shared" si="1"/>
        <v>0</v>
      </c>
      <c r="O45" s="37">
        <f t="shared" si="1"/>
        <v>0</v>
      </c>
      <c r="P45" s="37" t="str">
        <f t="shared" si="3"/>
        <v>159,76</v>
      </c>
      <c r="Q45" s="38">
        <f t="shared" si="4"/>
        <v>2.8799999999999955</v>
      </c>
      <c r="R45" s="38" t="str">
        <f t="shared" si="5"/>
        <v>156,88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139</v>
      </c>
      <c r="G46" t="s">
        <v>107</v>
      </c>
      <c r="H46" t="s">
        <v>138</v>
      </c>
      <c r="I46" s="41"/>
      <c r="J46" s="42">
        <v>39</v>
      </c>
      <c r="K46" s="36" t="str">
        <f t="shared" si="0"/>
        <v>В81-40</v>
      </c>
      <c r="L46" s="36" t="str">
        <f t="shared" si="0"/>
        <v>159,76</v>
      </c>
      <c r="M46" s="36" t="str">
        <f t="shared" si="2"/>
        <v>85-9(81)</v>
      </c>
      <c r="N46" s="37">
        <f t="shared" si="1"/>
        <v>0</v>
      </c>
      <c r="O46" s="37">
        <f t="shared" si="1"/>
        <v>0</v>
      </c>
      <c r="P46" s="37" t="str">
        <f t="shared" si="3"/>
        <v>159,76</v>
      </c>
      <c r="Q46" s="38">
        <f t="shared" si="4"/>
        <v>2.8799999999999955</v>
      </c>
      <c r="R46" s="38" t="str">
        <f t="shared" si="5"/>
        <v>156,88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140</v>
      </c>
      <c r="G47" t="s">
        <v>141</v>
      </c>
      <c r="H47" t="s">
        <v>142</v>
      </c>
      <c r="I47" s="41"/>
      <c r="J47" s="42">
        <v>40</v>
      </c>
      <c r="K47" s="36" t="str">
        <f t="shared" si="0"/>
        <v>В81-41</v>
      </c>
      <c r="L47" s="36" t="str">
        <f t="shared" si="0"/>
        <v>159,08</v>
      </c>
      <c r="M47" s="36" t="str">
        <f t="shared" si="2"/>
        <v>85-9(81)</v>
      </c>
      <c r="N47" s="37">
        <f t="shared" si="1"/>
        <v>0</v>
      </c>
      <c r="O47" s="37">
        <f t="shared" si="1"/>
        <v>0</v>
      </c>
      <c r="P47" s="37" t="str">
        <f t="shared" si="3"/>
        <v>159,08</v>
      </c>
      <c r="Q47" s="38">
        <f t="shared" si="4"/>
        <v>1.7400000000000091</v>
      </c>
      <c r="R47" s="38" t="str">
        <f t="shared" si="5"/>
        <v>157,34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143</v>
      </c>
      <c r="G48" t="s">
        <v>144</v>
      </c>
      <c r="H48" t="s">
        <v>142</v>
      </c>
      <c r="I48" s="41"/>
      <c r="J48" s="42">
        <v>41</v>
      </c>
      <c r="K48" s="36" t="str">
        <f t="shared" ref="K48:L63" si="6">F48</f>
        <v>В81-42</v>
      </c>
      <c r="L48" s="36" t="str">
        <f t="shared" si="6"/>
        <v>159,11</v>
      </c>
      <c r="M48" s="36" t="str">
        <f t="shared" si="2"/>
        <v>85-9(81)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159,11</v>
      </c>
      <c r="Q48" s="38">
        <f t="shared" si="4"/>
        <v>1.7700000000000102</v>
      </c>
      <c r="R48" s="38" t="str">
        <f t="shared" si="5"/>
        <v>157,34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145</v>
      </c>
      <c r="G49" t="s">
        <v>69</v>
      </c>
      <c r="H49" t="s">
        <v>123</v>
      </c>
      <c r="I49" s="41"/>
      <c r="J49" s="42">
        <v>42</v>
      </c>
      <c r="K49" s="36" t="str">
        <f t="shared" si="6"/>
        <v>В81-43</v>
      </c>
      <c r="L49" s="36" t="str">
        <f t="shared" si="6"/>
        <v>160,17</v>
      </c>
      <c r="M49" s="36" t="str">
        <f t="shared" si="2"/>
        <v>85-9(81)</v>
      </c>
      <c r="N49" s="37">
        <f t="shared" si="7"/>
        <v>0</v>
      </c>
      <c r="O49" s="37">
        <f t="shared" si="7"/>
        <v>0</v>
      </c>
      <c r="P49" s="37" t="str">
        <f t="shared" si="3"/>
        <v>160,17</v>
      </c>
      <c r="Q49" s="38">
        <f t="shared" si="4"/>
        <v>2.6999999999999886</v>
      </c>
      <c r="R49" s="38" t="str">
        <f t="shared" si="5"/>
        <v>157,47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146</v>
      </c>
      <c r="G50" t="s">
        <v>147</v>
      </c>
      <c r="H50" t="s">
        <v>123</v>
      </c>
      <c r="I50" s="41"/>
      <c r="J50" s="42">
        <v>43</v>
      </c>
      <c r="K50" s="36" t="str">
        <f t="shared" si="6"/>
        <v>В81-44</v>
      </c>
      <c r="L50" s="36" t="str">
        <f t="shared" si="6"/>
        <v>160,18</v>
      </c>
      <c r="M50" s="36" t="str">
        <f t="shared" si="2"/>
        <v>85-9(81)</v>
      </c>
      <c r="N50" s="37">
        <f t="shared" si="7"/>
        <v>0</v>
      </c>
      <c r="O50" s="37">
        <f t="shared" si="7"/>
        <v>0</v>
      </c>
      <c r="P50" s="37" t="str">
        <f t="shared" si="3"/>
        <v>160,18</v>
      </c>
      <c r="Q50" s="38">
        <f t="shared" si="4"/>
        <v>2.710000000000008</v>
      </c>
      <c r="R50" s="38" t="str">
        <f t="shared" si="5"/>
        <v>157,47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148</v>
      </c>
      <c r="G51" t="s">
        <v>131</v>
      </c>
      <c r="H51" t="s">
        <v>149</v>
      </c>
      <c r="I51" s="41"/>
      <c r="J51" s="42">
        <v>44</v>
      </c>
      <c r="K51" s="36" t="str">
        <f t="shared" si="6"/>
        <v>В81-45</v>
      </c>
      <c r="L51" s="36" t="str">
        <f t="shared" si="6"/>
        <v>160,30</v>
      </c>
      <c r="M51" s="36" t="str">
        <f t="shared" si="2"/>
        <v>85-9(81)</v>
      </c>
      <c r="N51" s="37">
        <f t="shared" si="7"/>
        <v>0</v>
      </c>
      <c r="O51" s="37">
        <f t="shared" si="7"/>
        <v>0</v>
      </c>
      <c r="P51" s="37" t="str">
        <f t="shared" si="3"/>
        <v>160,30</v>
      </c>
      <c r="Q51" s="38">
        <f t="shared" si="4"/>
        <v>2</v>
      </c>
      <c r="R51" s="38" t="str">
        <f t="shared" si="5"/>
        <v>158,30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150</v>
      </c>
      <c r="G52" t="s">
        <v>66</v>
      </c>
      <c r="H52" t="s">
        <v>151</v>
      </c>
      <c r="I52" s="41"/>
      <c r="J52" s="42">
        <v>45</v>
      </c>
      <c r="K52" s="36" t="str">
        <f t="shared" si="6"/>
        <v>В81-46</v>
      </c>
      <c r="L52" s="36" t="str">
        <f t="shared" si="6"/>
        <v>160,29</v>
      </c>
      <c r="M52" s="36" t="str">
        <f t="shared" si="2"/>
        <v>85-9(81)</v>
      </c>
      <c r="N52" s="37">
        <f t="shared" si="7"/>
        <v>0</v>
      </c>
      <c r="O52" s="37">
        <f t="shared" si="7"/>
        <v>0</v>
      </c>
      <c r="P52" s="37" t="str">
        <f t="shared" si="3"/>
        <v>160,29</v>
      </c>
      <c r="Q52" s="38">
        <f t="shared" si="4"/>
        <v>1.9199999999999875</v>
      </c>
      <c r="R52" s="38" t="str">
        <f t="shared" si="5"/>
        <v>158,37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152</v>
      </c>
      <c r="G53" t="s">
        <v>153</v>
      </c>
      <c r="H53" t="s">
        <v>154</v>
      </c>
      <c r="I53" s="41"/>
      <c r="J53" s="42">
        <v>46</v>
      </c>
      <c r="K53" s="36" t="str">
        <f t="shared" si="6"/>
        <v>В81-47</v>
      </c>
      <c r="L53" s="36" t="str">
        <f t="shared" si="6"/>
        <v>160,39</v>
      </c>
      <c r="M53" s="36" t="str">
        <f t="shared" si="2"/>
        <v>85-9(81)</v>
      </c>
      <c r="N53" s="37">
        <f t="shared" si="7"/>
        <v>0</v>
      </c>
      <c r="O53" s="37">
        <f t="shared" si="7"/>
        <v>0</v>
      </c>
      <c r="P53" s="37" t="str">
        <f t="shared" si="3"/>
        <v>160,39</v>
      </c>
      <c r="Q53" s="38">
        <f t="shared" si="4"/>
        <v>2.2799999999999727</v>
      </c>
      <c r="R53" s="38" t="str">
        <f t="shared" si="5"/>
        <v>158,11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155</v>
      </c>
      <c r="G54" t="s">
        <v>156</v>
      </c>
      <c r="H54" t="s">
        <v>157</v>
      </c>
      <c r="I54" s="41"/>
      <c r="J54" s="42">
        <v>47</v>
      </c>
      <c r="K54" s="36" t="str">
        <f t="shared" si="6"/>
        <v>В81-48</v>
      </c>
      <c r="L54" s="36" t="str">
        <f t="shared" si="6"/>
        <v>160,34</v>
      </c>
      <c r="M54" s="36" t="str">
        <f t="shared" si="2"/>
        <v>85-9(81)</v>
      </c>
      <c r="N54" s="37">
        <f t="shared" si="7"/>
        <v>0</v>
      </c>
      <c r="O54" s="37">
        <f t="shared" si="7"/>
        <v>0</v>
      </c>
      <c r="P54" s="37" t="str">
        <f t="shared" si="3"/>
        <v>160,34</v>
      </c>
      <c r="Q54" s="38">
        <f t="shared" si="4"/>
        <v>1.9200000000000159</v>
      </c>
      <c r="R54" s="38" t="str">
        <f t="shared" si="5"/>
        <v>158,42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158</v>
      </c>
      <c r="G55" t="s">
        <v>159</v>
      </c>
      <c r="H55" t="s">
        <v>160</v>
      </c>
      <c r="I55" s="41"/>
      <c r="J55" s="42">
        <v>48</v>
      </c>
      <c r="K55" s="36" t="str">
        <f t="shared" si="6"/>
        <v>В81-49</v>
      </c>
      <c r="L55" s="36" t="str">
        <f t="shared" si="6"/>
        <v>160,50</v>
      </c>
      <c r="M55" s="36" t="str">
        <f t="shared" si="2"/>
        <v>85-9(81)</v>
      </c>
      <c r="N55" s="37">
        <f t="shared" si="7"/>
        <v>0</v>
      </c>
      <c r="O55" s="37">
        <f t="shared" si="7"/>
        <v>0</v>
      </c>
      <c r="P55" s="37" t="str">
        <f t="shared" si="3"/>
        <v>160,50</v>
      </c>
      <c r="Q55" s="38">
        <f t="shared" si="4"/>
        <v>2.3799999999999955</v>
      </c>
      <c r="R55" s="38" t="str">
        <f t="shared" si="5"/>
        <v>158,12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161</v>
      </c>
      <c r="G56" t="s">
        <v>153</v>
      </c>
      <c r="H56" t="s">
        <v>162</v>
      </c>
      <c r="I56" s="41"/>
      <c r="J56" s="42">
        <v>49</v>
      </c>
      <c r="K56" s="36" t="str">
        <f t="shared" si="6"/>
        <v>В81-50</v>
      </c>
      <c r="L56" s="36" t="str">
        <f t="shared" si="6"/>
        <v>160,39</v>
      </c>
      <c r="M56" s="36" t="str">
        <f t="shared" si="2"/>
        <v>85-9(81)</v>
      </c>
      <c r="N56" s="37">
        <f t="shared" si="7"/>
        <v>0</v>
      </c>
      <c r="O56" s="37">
        <f t="shared" si="7"/>
        <v>0</v>
      </c>
      <c r="P56" s="37" t="str">
        <f t="shared" si="3"/>
        <v>160,39</v>
      </c>
      <c r="Q56" s="38">
        <f t="shared" si="4"/>
        <v>2.0599999999999739</v>
      </c>
      <c r="R56" s="38" t="str">
        <f t="shared" si="5"/>
        <v>158,33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163</v>
      </c>
      <c r="G57" t="s">
        <v>164</v>
      </c>
      <c r="H57" t="s">
        <v>165</v>
      </c>
      <c r="I57" s="41"/>
      <c r="J57" s="42">
        <v>50</v>
      </c>
      <c r="K57" s="36" t="str">
        <f t="shared" si="6"/>
        <v>В81-51</v>
      </c>
      <c r="L57" s="36" t="str">
        <f t="shared" si="6"/>
        <v>160,45</v>
      </c>
      <c r="M57" s="36" t="str">
        <f t="shared" si="2"/>
        <v>85-9(81)</v>
      </c>
      <c r="N57" s="37">
        <f t="shared" si="7"/>
        <v>0</v>
      </c>
      <c r="O57" s="37">
        <f t="shared" si="7"/>
        <v>0</v>
      </c>
      <c r="P57" s="37" t="str">
        <f t="shared" si="3"/>
        <v>160,45</v>
      </c>
      <c r="Q57" s="38">
        <f t="shared" si="4"/>
        <v>1.9599999999999795</v>
      </c>
      <c r="R57" s="38" t="str">
        <f t="shared" si="5"/>
        <v>158,49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166</v>
      </c>
      <c r="G58" t="s">
        <v>167</v>
      </c>
      <c r="H58" t="s">
        <v>168</v>
      </c>
      <c r="I58" s="41"/>
      <c r="J58" s="42">
        <v>51</v>
      </c>
      <c r="K58" s="36" t="str">
        <f t="shared" si="6"/>
        <v>В81-52</v>
      </c>
      <c r="L58" s="36" t="str">
        <f t="shared" si="6"/>
        <v>160,43</v>
      </c>
      <c r="M58" s="36" t="str">
        <f t="shared" si="2"/>
        <v>85-9(81)</v>
      </c>
      <c r="N58" s="37">
        <f t="shared" si="7"/>
        <v>0</v>
      </c>
      <c r="O58" s="37">
        <f t="shared" si="7"/>
        <v>0</v>
      </c>
      <c r="P58" s="37" t="str">
        <f t="shared" si="3"/>
        <v>160,43</v>
      </c>
      <c r="Q58" s="38">
        <f t="shared" si="4"/>
        <v>2.1100000000000136</v>
      </c>
      <c r="R58" s="38" t="str">
        <f t="shared" si="5"/>
        <v>158,32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169</v>
      </c>
      <c r="G59" t="s">
        <v>69</v>
      </c>
      <c r="H59" t="s">
        <v>160</v>
      </c>
      <c r="I59" s="41"/>
      <c r="J59" s="42">
        <v>52</v>
      </c>
      <c r="K59" s="36" t="str">
        <f t="shared" si="6"/>
        <v>В81-53</v>
      </c>
      <c r="L59" s="36" t="str">
        <f t="shared" si="6"/>
        <v>160,17</v>
      </c>
      <c r="M59" s="36" t="str">
        <f t="shared" si="2"/>
        <v>85-9(81)</v>
      </c>
      <c r="N59" s="37">
        <f t="shared" si="7"/>
        <v>0</v>
      </c>
      <c r="O59" s="37">
        <f t="shared" si="7"/>
        <v>0</v>
      </c>
      <c r="P59" s="37" t="str">
        <f t="shared" si="3"/>
        <v>160,17</v>
      </c>
      <c r="Q59" s="38">
        <f t="shared" si="4"/>
        <v>2.0499999999999829</v>
      </c>
      <c r="R59" s="38" t="str">
        <f t="shared" si="5"/>
        <v>158,12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170</v>
      </c>
      <c r="G60" t="s">
        <v>171</v>
      </c>
      <c r="H60" t="s">
        <v>172</v>
      </c>
      <c r="I60" s="41"/>
      <c r="J60" s="42">
        <v>53</v>
      </c>
      <c r="K60" s="36" t="str">
        <f t="shared" si="6"/>
        <v>В81-54</v>
      </c>
      <c r="L60" s="36" t="str">
        <f t="shared" si="6"/>
        <v>160,37</v>
      </c>
      <c r="M60" s="36" t="str">
        <f t="shared" si="2"/>
        <v>85-9(81)</v>
      </c>
      <c r="N60" s="37">
        <f t="shared" si="7"/>
        <v>0</v>
      </c>
      <c r="O60" s="37">
        <f t="shared" si="7"/>
        <v>0</v>
      </c>
      <c r="P60" s="37" t="str">
        <f t="shared" si="3"/>
        <v>160,37</v>
      </c>
      <c r="Q60" s="38">
        <f t="shared" si="4"/>
        <v>1.75</v>
      </c>
      <c r="R60" s="38" t="str">
        <f t="shared" si="5"/>
        <v>158,62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173</v>
      </c>
      <c r="G61" t="s">
        <v>174</v>
      </c>
      <c r="H61" t="s">
        <v>175</v>
      </c>
      <c r="I61" s="41"/>
      <c r="J61" s="42">
        <v>54</v>
      </c>
      <c r="K61" s="36" t="str">
        <f t="shared" si="6"/>
        <v>В81-55</v>
      </c>
      <c r="L61" s="36" t="str">
        <f t="shared" si="6"/>
        <v>159,80</v>
      </c>
      <c r="M61" s="36" t="str">
        <f t="shared" si="2"/>
        <v>85-9(81)</v>
      </c>
      <c r="N61" s="37">
        <f t="shared" si="7"/>
        <v>0</v>
      </c>
      <c r="O61" s="37">
        <f t="shared" si="7"/>
        <v>0</v>
      </c>
      <c r="P61" s="37" t="str">
        <f t="shared" si="3"/>
        <v>159,80</v>
      </c>
      <c r="Q61" s="38">
        <f t="shared" si="4"/>
        <v>2.0200000000000102</v>
      </c>
      <c r="R61" s="38" t="str">
        <f t="shared" si="5"/>
        <v>157,78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176</v>
      </c>
      <c r="G62" t="s">
        <v>177</v>
      </c>
      <c r="H62" t="s">
        <v>178</v>
      </c>
      <c r="I62" s="41"/>
      <c r="J62" s="42">
        <v>55</v>
      </c>
      <c r="K62" s="36" t="str">
        <f t="shared" si="6"/>
        <v>В81-56</v>
      </c>
      <c r="L62" s="36" t="str">
        <f t="shared" si="6"/>
        <v>159,81</v>
      </c>
      <c r="M62" s="36" t="str">
        <f t="shared" si="2"/>
        <v>85-9(81)</v>
      </c>
      <c r="N62" s="37">
        <f t="shared" si="7"/>
        <v>0</v>
      </c>
      <c r="O62" s="37">
        <f t="shared" si="7"/>
        <v>0</v>
      </c>
      <c r="P62" s="37" t="str">
        <f t="shared" si="3"/>
        <v>159,81</v>
      </c>
      <c r="Q62" s="38">
        <f t="shared" si="4"/>
        <v>2</v>
      </c>
      <c r="R62" s="38" t="str">
        <f t="shared" si="5"/>
        <v>157,81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179</v>
      </c>
      <c r="G63" t="s">
        <v>180</v>
      </c>
      <c r="H63" t="s">
        <v>181</v>
      </c>
      <c r="I63" s="41"/>
      <c r="J63" s="42">
        <v>56</v>
      </c>
      <c r="K63" s="36" t="str">
        <f t="shared" si="6"/>
        <v>В81-57</v>
      </c>
      <c r="L63" s="36" t="str">
        <f t="shared" si="6"/>
        <v>155,97</v>
      </c>
      <c r="M63" s="36" t="str">
        <f t="shared" si="2"/>
        <v>85-9(81)</v>
      </c>
      <c r="N63" s="37">
        <f t="shared" si="7"/>
        <v>0</v>
      </c>
      <c r="O63" s="37">
        <f t="shared" si="7"/>
        <v>0</v>
      </c>
      <c r="P63" s="37" t="str">
        <f t="shared" si="3"/>
        <v>155,97</v>
      </c>
      <c r="Q63" s="38">
        <f t="shared" si="4"/>
        <v>1.9499999999999886</v>
      </c>
      <c r="R63" s="38" t="str">
        <f t="shared" si="5"/>
        <v>154,02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182</v>
      </c>
      <c r="G64" t="s">
        <v>183</v>
      </c>
      <c r="H64" t="s">
        <v>184</v>
      </c>
      <c r="I64" s="41"/>
      <c r="J64" s="42">
        <v>57</v>
      </c>
      <c r="K64" s="36" t="str">
        <f t="shared" ref="K64:L127" si="8">F64</f>
        <v>В81-58</v>
      </c>
      <c r="L64" s="36" t="str">
        <f t="shared" si="8"/>
        <v>155,87</v>
      </c>
      <c r="M64" s="36" t="str">
        <f t="shared" si="2"/>
        <v>85-9(81)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155,87</v>
      </c>
      <c r="Q64" s="38">
        <f t="shared" si="4"/>
        <v>1.2000000000000171</v>
      </c>
      <c r="R64" s="38" t="str">
        <f t="shared" si="5"/>
        <v>154,67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185</v>
      </c>
      <c r="G65" t="s">
        <v>186</v>
      </c>
      <c r="H65" t="s">
        <v>187</v>
      </c>
      <c r="I65" s="41"/>
      <c r="J65" s="42">
        <v>58</v>
      </c>
      <c r="K65" s="36" t="str">
        <f t="shared" si="8"/>
        <v>В81-59</v>
      </c>
      <c r="L65" s="36" t="str">
        <f t="shared" si="8"/>
        <v>154,63</v>
      </c>
      <c r="M65" s="36" t="str">
        <f t="shared" si="2"/>
        <v>85-9(81)</v>
      </c>
      <c r="N65" s="37">
        <f t="shared" si="9"/>
        <v>0</v>
      </c>
      <c r="O65" s="37">
        <f t="shared" si="9"/>
        <v>0</v>
      </c>
      <c r="P65" s="37" t="str">
        <f t="shared" si="3"/>
        <v>154,63</v>
      </c>
      <c r="Q65" s="38">
        <f t="shared" si="4"/>
        <v>1.6200000000000045</v>
      </c>
      <c r="R65" s="38" t="str">
        <f t="shared" si="5"/>
        <v>153,01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188</v>
      </c>
      <c r="G66" t="s">
        <v>189</v>
      </c>
      <c r="H66" t="s">
        <v>190</v>
      </c>
      <c r="I66" s="41"/>
      <c r="J66" s="42">
        <v>59</v>
      </c>
      <c r="K66" s="36" t="str">
        <f t="shared" si="8"/>
        <v>В81-60</v>
      </c>
      <c r="L66" s="36" t="str">
        <f t="shared" si="8"/>
        <v>155,24</v>
      </c>
      <c r="M66" s="36" t="str">
        <f t="shared" si="2"/>
        <v>85-9(81)</v>
      </c>
      <c r="N66" s="37">
        <f t="shared" si="9"/>
        <v>0</v>
      </c>
      <c r="O66" s="37">
        <f t="shared" si="9"/>
        <v>0</v>
      </c>
      <c r="P66" s="37" t="str">
        <f t="shared" si="3"/>
        <v>155,24</v>
      </c>
      <c r="Q66" s="38">
        <f t="shared" si="4"/>
        <v>2.2000000000000171</v>
      </c>
      <c r="R66" s="38" t="str">
        <f t="shared" si="5"/>
        <v>153,04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191</v>
      </c>
      <c r="G67" t="s">
        <v>192</v>
      </c>
      <c r="H67" t="s">
        <v>193</v>
      </c>
      <c r="I67" s="41"/>
      <c r="J67" s="42">
        <v>60</v>
      </c>
      <c r="K67" s="36" t="str">
        <f t="shared" si="8"/>
        <v>В81-61</v>
      </c>
      <c r="L67" s="36" t="str">
        <f t="shared" si="8"/>
        <v>158,55</v>
      </c>
      <c r="M67" s="36" t="str">
        <f t="shared" si="2"/>
        <v>85-9(81)</v>
      </c>
      <c r="N67" s="37">
        <f t="shared" si="9"/>
        <v>0</v>
      </c>
      <c r="O67" s="37">
        <f t="shared" si="9"/>
        <v>0</v>
      </c>
      <c r="P67" s="37" t="str">
        <f t="shared" si="3"/>
        <v>158,55</v>
      </c>
      <c r="Q67" s="38">
        <f t="shared" si="4"/>
        <v>2.3000000000000114</v>
      </c>
      <c r="R67" s="38" t="str">
        <f t="shared" si="5"/>
        <v>156,25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194</v>
      </c>
      <c r="G68" t="s">
        <v>126</v>
      </c>
      <c r="H68" t="s">
        <v>193</v>
      </c>
      <c r="I68" s="41"/>
      <c r="J68" s="42">
        <v>61</v>
      </c>
      <c r="K68" s="36" t="str">
        <f t="shared" si="8"/>
        <v>В81-62</v>
      </c>
      <c r="L68" s="36" t="str">
        <f t="shared" si="8"/>
        <v>158,54</v>
      </c>
      <c r="M68" s="36" t="str">
        <f t="shared" si="2"/>
        <v>85-9(81)</v>
      </c>
      <c r="N68" s="37">
        <f t="shared" si="9"/>
        <v>0</v>
      </c>
      <c r="O68" s="37">
        <f t="shared" si="9"/>
        <v>0</v>
      </c>
      <c r="P68" s="37" t="str">
        <f t="shared" si="3"/>
        <v>158,54</v>
      </c>
      <c r="Q68" s="38">
        <f t="shared" si="4"/>
        <v>2.289999999999992</v>
      </c>
      <c r="R68" s="38" t="str">
        <f t="shared" si="5"/>
        <v>156,25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195</v>
      </c>
      <c r="G69" t="s">
        <v>192</v>
      </c>
      <c r="H69" t="s">
        <v>193</v>
      </c>
      <c r="I69" s="41"/>
      <c r="J69" s="42">
        <v>62</v>
      </c>
      <c r="K69" s="36" t="str">
        <f t="shared" si="8"/>
        <v>В81-63</v>
      </c>
      <c r="L69" s="36" t="str">
        <f t="shared" si="8"/>
        <v>158,55</v>
      </c>
      <c r="M69" s="36" t="str">
        <f t="shared" si="2"/>
        <v>85-9(81)</v>
      </c>
      <c r="N69" s="37">
        <f t="shared" si="9"/>
        <v>0</v>
      </c>
      <c r="O69" s="37">
        <f t="shared" si="9"/>
        <v>0</v>
      </c>
      <c r="P69" s="37" t="str">
        <f t="shared" si="3"/>
        <v>158,55</v>
      </c>
      <c r="Q69" s="38">
        <f t="shared" si="4"/>
        <v>2.3000000000000114</v>
      </c>
      <c r="R69" s="38" t="str">
        <f t="shared" si="5"/>
        <v>156,25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196</v>
      </c>
      <c r="G70" t="s">
        <v>197</v>
      </c>
      <c r="H70" t="s">
        <v>193</v>
      </c>
      <c r="I70" s="41"/>
      <c r="J70" s="42">
        <v>63</v>
      </c>
      <c r="K70" s="36" t="str">
        <f t="shared" si="8"/>
        <v>В81-64</v>
      </c>
      <c r="L70" s="36" t="str">
        <f t="shared" si="8"/>
        <v>158,56</v>
      </c>
      <c r="M70" s="36" t="str">
        <f t="shared" si="2"/>
        <v>85-9(81)</v>
      </c>
      <c r="N70" s="37">
        <f t="shared" si="9"/>
        <v>0</v>
      </c>
      <c r="O70" s="37">
        <f t="shared" si="9"/>
        <v>0</v>
      </c>
      <c r="P70" s="37" t="str">
        <f t="shared" si="3"/>
        <v>158,56</v>
      </c>
      <c r="Q70" s="38">
        <f t="shared" si="4"/>
        <v>2.3100000000000023</v>
      </c>
      <c r="R70" s="38" t="str">
        <f t="shared" si="5"/>
        <v>156,25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198</v>
      </c>
      <c r="G71" t="s">
        <v>199</v>
      </c>
      <c r="H71" t="s">
        <v>200</v>
      </c>
      <c r="I71" s="41"/>
      <c r="J71" s="42">
        <v>64</v>
      </c>
      <c r="K71" s="36" t="str">
        <f t="shared" si="8"/>
        <v>В81-65</v>
      </c>
      <c r="L71" s="36" t="str">
        <f t="shared" si="8"/>
        <v>160,02</v>
      </c>
      <c r="M71" s="36" t="str">
        <f t="shared" si="2"/>
        <v>85-9(81)</v>
      </c>
      <c r="N71" s="37">
        <f t="shared" si="9"/>
        <v>0</v>
      </c>
      <c r="O71" s="37">
        <f t="shared" si="9"/>
        <v>0</v>
      </c>
      <c r="P71" s="37" t="str">
        <f t="shared" si="3"/>
        <v>160,02</v>
      </c>
      <c r="Q71" s="38">
        <f t="shared" si="4"/>
        <v>1.1100000000000136</v>
      </c>
      <c r="R71" s="38" t="str">
        <f t="shared" si="5"/>
        <v>158,91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201</v>
      </c>
      <c r="G72" t="s">
        <v>202</v>
      </c>
      <c r="H72" t="s">
        <v>203</v>
      </c>
      <c r="I72" s="41"/>
      <c r="J72" s="42">
        <v>65</v>
      </c>
      <c r="K72" s="36" t="str">
        <f t="shared" si="8"/>
        <v>В81-66</v>
      </c>
      <c r="L72" s="36" t="str">
        <f t="shared" si="8"/>
        <v>159,13</v>
      </c>
      <c r="M72" s="36" t="str">
        <f t="shared" si="2"/>
        <v>85-9(81)</v>
      </c>
      <c r="N72" s="37">
        <f t="shared" si="9"/>
        <v>0</v>
      </c>
      <c r="O72" s="37">
        <f t="shared" si="9"/>
        <v>0</v>
      </c>
      <c r="P72" s="37" t="str">
        <f t="shared" si="3"/>
        <v>159,13</v>
      </c>
      <c r="Q72" s="38">
        <f t="shared" si="4"/>
        <v>1.9799999999999898</v>
      </c>
      <c r="R72" s="38" t="str">
        <f t="shared" si="5"/>
        <v>157,15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204</v>
      </c>
      <c r="G73" t="s">
        <v>205</v>
      </c>
      <c r="H73" t="s">
        <v>206</v>
      </c>
      <c r="I73" s="41"/>
      <c r="J73" s="42">
        <v>66</v>
      </c>
      <c r="K73" s="36" t="str">
        <f t="shared" si="8"/>
        <v>В81-67</v>
      </c>
      <c r="L73" s="36" t="str">
        <f t="shared" si="8"/>
        <v>159,20</v>
      </c>
      <c r="M73" s="36" t="str">
        <f t="shared" ref="M73:M136" si="10">$L$2</f>
        <v>85-9(81)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159,20</v>
      </c>
      <c r="Q73" s="38">
        <f t="shared" ref="Q73:Q136" si="12">P73-R73</f>
        <v>2.0199999999999818</v>
      </c>
      <c r="R73" s="38" t="str">
        <f t="shared" ref="R73:R136" si="13">H73</f>
        <v>157,18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207</v>
      </c>
      <c r="G74" t="s">
        <v>208</v>
      </c>
      <c r="H74" t="s">
        <v>209</v>
      </c>
      <c r="I74" s="41"/>
      <c r="J74" s="42">
        <v>67</v>
      </c>
      <c r="K74" s="36" t="str">
        <f t="shared" si="8"/>
        <v>В81-68</v>
      </c>
      <c r="L74" s="36" t="str">
        <f t="shared" si="8"/>
        <v>158,85</v>
      </c>
      <c r="M74" s="36" t="str">
        <f t="shared" si="10"/>
        <v>85-9(81)</v>
      </c>
      <c r="N74" s="37">
        <f t="shared" si="9"/>
        <v>0</v>
      </c>
      <c r="O74" s="37">
        <f t="shared" si="9"/>
        <v>0</v>
      </c>
      <c r="P74" s="37" t="str">
        <f t="shared" si="11"/>
        <v>158,85</v>
      </c>
      <c r="Q74" s="38">
        <f t="shared" si="12"/>
        <v>1.9799999999999898</v>
      </c>
      <c r="R74" s="38" t="str">
        <f t="shared" si="13"/>
        <v>156,87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210</v>
      </c>
      <c r="G75" t="s">
        <v>211</v>
      </c>
      <c r="H75" t="s">
        <v>212</v>
      </c>
      <c r="I75" s="41"/>
      <c r="J75" s="42">
        <v>68</v>
      </c>
      <c r="K75" s="36" t="str">
        <f t="shared" si="8"/>
        <v>В81-69</v>
      </c>
      <c r="L75" s="36" t="str">
        <f t="shared" si="8"/>
        <v>159,16</v>
      </c>
      <c r="M75" s="36" t="str">
        <f t="shared" si="10"/>
        <v>85-9(81)</v>
      </c>
      <c r="N75" s="37">
        <f t="shared" si="9"/>
        <v>0</v>
      </c>
      <c r="O75" s="37">
        <f t="shared" si="9"/>
        <v>0</v>
      </c>
      <c r="P75" s="37" t="str">
        <f t="shared" si="11"/>
        <v>159,16</v>
      </c>
      <c r="Q75" s="38">
        <f t="shared" si="12"/>
        <v>2.1200000000000045</v>
      </c>
      <c r="R75" s="38" t="str">
        <f t="shared" si="13"/>
        <v>157,04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213</v>
      </c>
      <c r="G76" t="s">
        <v>214</v>
      </c>
      <c r="H76" t="s">
        <v>215</v>
      </c>
      <c r="I76" s="41"/>
      <c r="J76" s="42">
        <v>69</v>
      </c>
      <c r="K76" s="36" t="str">
        <f t="shared" si="8"/>
        <v>В81-70</v>
      </c>
      <c r="L76" s="36" t="str">
        <f t="shared" si="8"/>
        <v>159,65</v>
      </c>
      <c r="M76" s="36" t="str">
        <f t="shared" si="10"/>
        <v>85-9(81)</v>
      </c>
      <c r="N76" s="37">
        <f t="shared" si="9"/>
        <v>0</v>
      </c>
      <c r="O76" s="37">
        <f t="shared" si="9"/>
        <v>0</v>
      </c>
      <c r="P76" s="37" t="str">
        <f t="shared" si="11"/>
        <v>159,65</v>
      </c>
      <c r="Q76" s="38">
        <f t="shared" si="12"/>
        <v>2.6400000000000148</v>
      </c>
      <c r="R76" s="38" t="str">
        <f t="shared" si="13"/>
        <v>157,01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216</v>
      </c>
      <c r="G77" t="s">
        <v>217</v>
      </c>
      <c r="H77" t="s">
        <v>218</v>
      </c>
      <c r="I77" s="41"/>
      <c r="J77" s="42">
        <v>70</v>
      </c>
      <c r="K77" s="36" t="str">
        <f t="shared" si="8"/>
        <v>В81-71</v>
      </c>
      <c r="L77" s="36" t="str">
        <f t="shared" si="8"/>
        <v>159,15</v>
      </c>
      <c r="M77" s="36" t="str">
        <f t="shared" si="10"/>
        <v>85-9(81)</v>
      </c>
      <c r="N77" s="37">
        <f t="shared" si="9"/>
        <v>0</v>
      </c>
      <c r="O77" s="37">
        <f t="shared" si="9"/>
        <v>0</v>
      </c>
      <c r="P77" s="37" t="str">
        <f t="shared" si="11"/>
        <v>159,15</v>
      </c>
      <c r="Q77" s="38">
        <f t="shared" si="12"/>
        <v>4.0100000000000193</v>
      </c>
      <c r="R77" s="38" t="str">
        <f t="shared" si="13"/>
        <v>155,14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219</v>
      </c>
      <c r="G78" t="s">
        <v>220</v>
      </c>
      <c r="H78" t="s">
        <v>221</v>
      </c>
      <c r="I78" s="41"/>
      <c r="J78" s="42">
        <v>71</v>
      </c>
      <c r="K78" s="36" t="str">
        <f t="shared" si="8"/>
        <v>В81-72</v>
      </c>
      <c r="L78" s="36" t="str">
        <f t="shared" si="8"/>
        <v>159,19</v>
      </c>
      <c r="M78" s="36" t="str">
        <f t="shared" si="10"/>
        <v>85-9(81)</v>
      </c>
      <c r="N78" s="37">
        <f t="shared" si="9"/>
        <v>0</v>
      </c>
      <c r="O78" s="37">
        <f t="shared" si="9"/>
        <v>0</v>
      </c>
      <c r="P78" s="37" t="str">
        <f t="shared" si="11"/>
        <v>159,19</v>
      </c>
      <c r="Q78" s="38">
        <f t="shared" si="12"/>
        <v>2.4000000000000057</v>
      </c>
      <c r="R78" s="38" t="str">
        <f t="shared" si="13"/>
        <v>156,79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222</v>
      </c>
      <c r="G79" t="s">
        <v>206</v>
      </c>
      <c r="H79" t="s">
        <v>223</v>
      </c>
      <c r="I79" s="41"/>
      <c r="J79" s="42">
        <v>72</v>
      </c>
      <c r="K79" s="36" t="str">
        <f t="shared" si="8"/>
        <v>В81-73</v>
      </c>
      <c r="L79" s="36" t="str">
        <f t="shared" si="8"/>
        <v>157,18</v>
      </c>
      <c r="M79" s="36" t="str">
        <f t="shared" si="10"/>
        <v>85-9(81)</v>
      </c>
      <c r="N79" s="37">
        <f t="shared" si="9"/>
        <v>0</v>
      </c>
      <c r="O79" s="37">
        <f t="shared" si="9"/>
        <v>0</v>
      </c>
      <c r="P79" s="37" t="str">
        <f t="shared" si="11"/>
        <v>157,18</v>
      </c>
      <c r="Q79" s="38">
        <f t="shared" si="12"/>
        <v>1.0999999999999943</v>
      </c>
      <c r="R79" s="38" t="str">
        <f t="shared" si="13"/>
        <v>156,08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224</v>
      </c>
      <c r="G80" t="s">
        <v>225</v>
      </c>
      <c r="I80" s="41"/>
      <c r="J80" s="42">
        <v>73</v>
      </c>
      <c r="K80" s="36" t="str">
        <f t="shared" si="8"/>
        <v>В81-74</v>
      </c>
      <c r="L80" s="36" t="str">
        <f t="shared" si="8"/>
        <v>156,96</v>
      </c>
      <c r="M80" s="36" t="str">
        <f t="shared" si="10"/>
        <v>85-9(81)</v>
      </c>
      <c r="N80" s="37">
        <f t="shared" si="9"/>
        <v>0</v>
      </c>
      <c r="O80" s="37">
        <f t="shared" si="9"/>
        <v>0</v>
      </c>
      <c r="P80" s="37" t="str">
        <f t="shared" si="11"/>
        <v>156,96</v>
      </c>
      <c r="Q80" s="38">
        <f t="shared" si="12"/>
        <v>156.96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226</v>
      </c>
      <c r="G81" t="s">
        <v>227</v>
      </c>
      <c r="I81" s="41"/>
      <c r="J81" s="42">
        <v>74</v>
      </c>
      <c r="K81" s="36" t="str">
        <f t="shared" si="8"/>
        <v>В81-75</v>
      </c>
      <c r="L81" s="36" t="str">
        <f t="shared" si="8"/>
        <v>159,12</v>
      </c>
      <c r="M81" s="36" t="str">
        <f t="shared" si="10"/>
        <v>85-9(81)</v>
      </c>
      <c r="N81" s="37">
        <f t="shared" si="9"/>
        <v>0</v>
      </c>
      <c r="O81" s="37">
        <f t="shared" si="9"/>
        <v>0</v>
      </c>
      <c r="P81" s="37" t="str">
        <f t="shared" si="11"/>
        <v>159,12</v>
      </c>
      <c r="Q81" s="38">
        <f t="shared" si="12"/>
        <v>159.12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228</v>
      </c>
      <c r="G82" t="s">
        <v>229</v>
      </c>
      <c r="H82" t="s">
        <v>230</v>
      </c>
      <c r="I82" s="41"/>
      <c r="J82" s="42">
        <v>75</v>
      </c>
      <c r="K82" s="36" t="str">
        <f t="shared" si="8"/>
        <v>В81-76</v>
      </c>
      <c r="L82" s="36" t="str">
        <f t="shared" si="8"/>
        <v>159,99</v>
      </c>
      <c r="M82" s="36" t="str">
        <f t="shared" si="10"/>
        <v>85-9(81)</v>
      </c>
      <c r="N82" s="37">
        <f t="shared" si="9"/>
        <v>0</v>
      </c>
      <c r="O82" s="37">
        <f t="shared" si="9"/>
        <v>0</v>
      </c>
      <c r="P82" s="37" t="str">
        <f t="shared" si="11"/>
        <v>159,99</v>
      </c>
      <c r="Q82" s="38">
        <f t="shared" si="12"/>
        <v>1.9800000000000182</v>
      </c>
      <c r="R82" s="38" t="str">
        <f t="shared" si="13"/>
        <v>158,01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231</v>
      </c>
      <c r="G83" t="s">
        <v>44</v>
      </c>
      <c r="H83" t="s">
        <v>232</v>
      </c>
      <c r="I83" s="41"/>
      <c r="J83" s="42">
        <v>76</v>
      </c>
      <c r="K83" s="36" t="str">
        <f t="shared" si="8"/>
        <v>В81-77</v>
      </c>
      <c r="L83" s="36" t="str">
        <f t="shared" si="8"/>
        <v>159,58</v>
      </c>
      <c r="M83" s="36" t="str">
        <f t="shared" si="10"/>
        <v>85-9(81)</v>
      </c>
      <c r="N83" s="37">
        <f t="shared" si="9"/>
        <v>0</v>
      </c>
      <c r="O83" s="37">
        <f t="shared" si="9"/>
        <v>0</v>
      </c>
      <c r="P83" s="37" t="str">
        <f t="shared" si="11"/>
        <v>159,58</v>
      </c>
      <c r="Q83" s="38">
        <f t="shared" si="12"/>
        <v>2.5100000000000193</v>
      </c>
      <c r="R83" s="38" t="str">
        <f t="shared" si="13"/>
        <v>157,07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233</v>
      </c>
      <c r="G84" t="s">
        <v>234</v>
      </c>
      <c r="H84" t="s">
        <v>235</v>
      </c>
      <c r="I84" s="41"/>
      <c r="J84" s="42">
        <v>77</v>
      </c>
      <c r="K84" s="36" t="str">
        <f t="shared" si="8"/>
        <v>В81-78</v>
      </c>
      <c r="L84" s="36" t="str">
        <f t="shared" si="8"/>
        <v>159,62</v>
      </c>
      <c r="M84" s="36" t="str">
        <f t="shared" si="10"/>
        <v>85-9(81)</v>
      </c>
      <c r="N84" s="37">
        <f t="shared" si="9"/>
        <v>0</v>
      </c>
      <c r="O84" s="37">
        <f t="shared" si="9"/>
        <v>0</v>
      </c>
      <c r="P84" s="37" t="str">
        <f t="shared" si="11"/>
        <v>159,62</v>
      </c>
      <c r="Q84" s="38">
        <f t="shared" si="12"/>
        <v>2.9500000000000171</v>
      </c>
      <c r="R84" s="38" t="str">
        <f t="shared" si="13"/>
        <v>156,67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236</v>
      </c>
      <c r="G85" t="s">
        <v>237</v>
      </c>
      <c r="H85" t="s">
        <v>235</v>
      </c>
      <c r="I85" s="41"/>
      <c r="J85" s="42">
        <v>78</v>
      </c>
      <c r="K85" s="36" t="str">
        <f t="shared" si="8"/>
        <v>В81-79</v>
      </c>
      <c r="L85" s="36" t="str">
        <f t="shared" si="8"/>
        <v>159,64</v>
      </c>
      <c r="M85" s="36" t="str">
        <f t="shared" si="10"/>
        <v>85-9(81)</v>
      </c>
      <c r="N85" s="37">
        <f t="shared" si="9"/>
        <v>0</v>
      </c>
      <c r="O85" s="37">
        <f t="shared" si="9"/>
        <v>0</v>
      </c>
      <c r="P85" s="37" t="str">
        <f t="shared" si="11"/>
        <v>159,64</v>
      </c>
      <c r="Q85" s="38">
        <f t="shared" si="12"/>
        <v>2.9699999999999989</v>
      </c>
      <c r="R85" s="38" t="str">
        <f t="shared" si="13"/>
        <v>156,67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238</v>
      </c>
      <c r="G86" t="s">
        <v>239</v>
      </c>
      <c r="H86" t="s">
        <v>240</v>
      </c>
      <c r="I86" s="41"/>
      <c r="J86" s="42">
        <v>79</v>
      </c>
      <c r="K86" s="36" t="str">
        <f t="shared" si="8"/>
        <v>В81-80</v>
      </c>
      <c r="L86" s="36" t="str">
        <f t="shared" si="8"/>
        <v>160,54</v>
      </c>
      <c r="M86" s="36" t="str">
        <f t="shared" si="10"/>
        <v>85-9(81)</v>
      </c>
      <c r="N86" s="37">
        <f t="shared" si="9"/>
        <v>0</v>
      </c>
      <c r="O86" s="37">
        <f t="shared" si="9"/>
        <v>0</v>
      </c>
      <c r="P86" s="37" t="str">
        <f t="shared" si="11"/>
        <v>160,54</v>
      </c>
      <c r="Q86" s="38">
        <f t="shared" si="12"/>
        <v>2.2999999999999829</v>
      </c>
      <c r="R86" s="38" t="str">
        <f t="shared" si="13"/>
        <v>158,24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241</v>
      </c>
      <c r="G87" t="s">
        <v>167</v>
      </c>
      <c r="H87" t="s">
        <v>242</v>
      </c>
      <c r="I87" s="41"/>
      <c r="J87" s="42">
        <v>80</v>
      </c>
      <c r="K87" s="36" t="str">
        <f t="shared" si="8"/>
        <v>В81-81</v>
      </c>
      <c r="L87" s="36" t="str">
        <f t="shared" si="8"/>
        <v>160,43</v>
      </c>
      <c r="M87" s="36" t="str">
        <f t="shared" si="10"/>
        <v>85-9(81)</v>
      </c>
      <c r="N87" s="37">
        <f t="shared" si="9"/>
        <v>0</v>
      </c>
      <c r="O87" s="37">
        <f t="shared" si="9"/>
        <v>0</v>
      </c>
      <c r="P87" s="37" t="str">
        <f t="shared" si="11"/>
        <v>160,43</v>
      </c>
      <c r="Q87" s="38">
        <f t="shared" si="12"/>
        <v>1.7400000000000091</v>
      </c>
      <c r="R87" s="38" t="str">
        <f t="shared" si="13"/>
        <v>158,69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243</v>
      </c>
      <c r="G88" t="s">
        <v>125</v>
      </c>
      <c r="H88" t="s">
        <v>162</v>
      </c>
      <c r="I88" s="41"/>
      <c r="J88" s="42">
        <v>81</v>
      </c>
      <c r="K88" s="36" t="str">
        <f t="shared" si="8"/>
        <v>В81-82</v>
      </c>
      <c r="L88" s="36" t="str">
        <f t="shared" si="8"/>
        <v>160,63</v>
      </c>
      <c r="M88" s="36" t="str">
        <f t="shared" si="10"/>
        <v>85-9(81)</v>
      </c>
      <c r="N88" s="37">
        <f t="shared" si="9"/>
        <v>0</v>
      </c>
      <c r="O88" s="37">
        <f t="shared" si="9"/>
        <v>0</v>
      </c>
      <c r="P88" s="37" t="str">
        <f t="shared" si="11"/>
        <v>160,63</v>
      </c>
      <c r="Q88" s="38">
        <f t="shared" si="12"/>
        <v>2.2999999999999829</v>
      </c>
      <c r="R88" s="38" t="str">
        <f t="shared" si="13"/>
        <v>158,33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244</v>
      </c>
      <c r="G89" t="s">
        <v>245</v>
      </c>
      <c r="H89" t="s">
        <v>192</v>
      </c>
      <c r="I89" s="41"/>
      <c r="J89" s="42">
        <v>82</v>
      </c>
      <c r="K89" s="36" t="str">
        <f t="shared" si="8"/>
        <v>В81-83</v>
      </c>
      <c r="L89" s="36" t="str">
        <f t="shared" si="8"/>
        <v>160,84</v>
      </c>
      <c r="M89" s="36" t="str">
        <f t="shared" si="10"/>
        <v>85-9(81)</v>
      </c>
      <c r="N89" s="37">
        <f t="shared" si="9"/>
        <v>0</v>
      </c>
      <c r="O89" s="37">
        <f t="shared" si="9"/>
        <v>0</v>
      </c>
      <c r="P89" s="37" t="str">
        <f t="shared" si="11"/>
        <v>160,84</v>
      </c>
      <c r="Q89" s="38">
        <f t="shared" si="12"/>
        <v>2.289999999999992</v>
      </c>
      <c r="R89" s="38" t="str">
        <f t="shared" si="13"/>
        <v>158,55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246</v>
      </c>
      <c r="G90" t="s">
        <v>247</v>
      </c>
      <c r="H90" t="s">
        <v>165</v>
      </c>
      <c r="I90" s="41"/>
      <c r="J90" s="42">
        <v>83</v>
      </c>
      <c r="K90" s="36" t="str">
        <f t="shared" si="8"/>
        <v>В81-84</v>
      </c>
      <c r="L90" s="36" t="str">
        <f t="shared" si="8"/>
        <v>160,75</v>
      </c>
      <c r="M90" s="36" t="str">
        <f t="shared" si="10"/>
        <v>85-9(81)</v>
      </c>
      <c r="N90" s="37">
        <f t="shared" si="9"/>
        <v>0</v>
      </c>
      <c r="O90" s="37">
        <f t="shared" si="9"/>
        <v>0</v>
      </c>
      <c r="P90" s="37" t="str">
        <f t="shared" si="11"/>
        <v>160,75</v>
      </c>
      <c r="Q90" s="38">
        <f t="shared" si="12"/>
        <v>2.2599999999999909</v>
      </c>
      <c r="R90" s="38" t="str">
        <f t="shared" si="13"/>
        <v>158,49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248</v>
      </c>
      <c r="G91" t="s">
        <v>249</v>
      </c>
      <c r="H91" t="s">
        <v>250</v>
      </c>
      <c r="I91" s="41"/>
      <c r="J91" s="42">
        <v>84</v>
      </c>
      <c r="K91" s="36" t="str">
        <f t="shared" si="8"/>
        <v>В81-85</v>
      </c>
      <c r="L91" s="36" t="str">
        <f t="shared" si="8"/>
        <v>159,07</v>
      </c>
      <c r="M91" s="36" t="str">
        <f t="shared" si="10"/>
        <v>85-9(81)</v>
      </c>
      <c r="N91" s="37">
        <f t="shared" si="9"/>
        <v>0</v>
      </c>
      <c r="O91" s="37">
        <f t="shared" si="9"/>
        <v>0</v>
      </c>
      <c r="P91" s="37" t="str">
        <f t="shared" si="11"/>
        <v>159,07</v>
      </c>
      <c r="Q91" s="38">
        <f t="shared" si="12"/>
        <v>1.5</v>
      </c>
      <c r="R91" s="38" t="str">
        <f t="shared" si="13"/>
        <v>157,57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251</v>
      </c>
      <c r="G92" t="s">
        <v>252</v>
      </c>
      <c r="H92" t="s">
        <v>253</v>
      </c>
      <c r="I92" s="41"/>
      <c r="J92" s="42">
        <v>85</v>
      </c>
      <c r="K92" s="36" t="str">
        <f t="shared" si="8"/>
        <v>В81-86</v>
      </c>
      <c r="L92" s="36" t="str">
        <f t="shared" si="8"/>
        <v>159,27</v>
      </c>
      <c r="M92" s="36" t="str">
        <f t="shared" si="10"/>
        <v>85-9(81)</v>
      </c>
      <c r="N92" s="37">
        <f t="shared" si="9"/>
        <v>0</v>
      </c>
      <c r="O92" s="37">
        <f t="shared" si="9"/>
        <v>0</v>
      </c>
      <c r="P92" s="37" t="str">
        <f t="shared" si="11"/>
        <v>159,27</v>
      </c>
      <c r="Q92" s="38">
        <f t="shared" si="12"/>
        <v>2.1700000000000159</v>
      </c>
      <c r="R92" s="38" t="str">
        <f t="shared" si="13"/>
        <v>157,10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254</v>
      </c>
      <c r="G93" t="s">
        <v>255</v>
      </c>
      <c r="H93" t="s">
        <v>256</v>
      </c>
      <c r="I93" s="41"/>
      <c r="J93" s="42">
        <v>86</v>
      </c>
      <c r="K93" s="36" t="str">
        <f t="shared" si="8"/>
        <v>В81-87</v>
      </c>
      <c r="L93" s="36" t="str">
        <f t="shared" si="8"/>
        <v>159,26</v>
      </c>
      <c r="M93" s="36" t="str">
        <f t="shared" si="10"/>
        <v>85-9(81)</v>
      </c>
      <c r="N93" s="37">
        <f t="shared" si="9"/>
        <v>0</v>
      </c>
      <c r="O93" s="37">
        <f t="shared" si="9"/>
        <v>0</v>
      </c>
      <c r="P93" s="37" t="str">
        <f t="shared" si="11"/>
        <v>159,26</v>
      </c>
      <c r="Q93" s="38">
        <f t="shared" si="12"/>
        <v>2.1999999999999886</v>
      </c>
      <c r="R93" s="38" t="str">
        <f t="shared" si="13"/>
        <v>157,06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257</v>
      </c>
      <c r="G94" t="s">
        <v>258</v>
      </c>
      <c r="H94" t="s">
        <v>259</v>
      </c>
      <c r="I94" s="41"/>
      <c r="J94" s="42">
        <v>87</v>
      </c>
      <c r="K94" s="36" t="str">
        <f t="shared" si="8"/>
        <v>В81-88</v>
      </c>
      <c r="L94" s="36" t="str">
        <f t="shared" si="8"/>
        <v>159,41</v>
      </c>
      <c r="M94" s="36" t="str">
        <f t="shared" si="10"/>
        <v>85-9(81)</v>
      </c>
      <c r="N94" s="37">
        <f t="shared" si="9"/>
        <v>0</v>
      </c>
      <c r="O94" s="37">
        <f t="shared" si="9"/>
        <v>0</v>
      </c>
      <c r="P94" s="37" t="str">
        <f t="shared" si="11"/>
        <v>159,41</v>
      </c>
      <c r="Q94" s="38">
        <f t="shared" si="12"/>
        <v>1.960000000000008</v>
      </c>
      <c r="R94" s="38" t="str">
        <f t="shared" si="13"/>
        <v>157,45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260</v>
      </c>
      <c r="G95" t="s">
        <v>237</v>
      </c>
      <c r="H95" t="s">
        <v>261</v>
      </c>
      <c r="I95" s="41"/>
      <c r="J95" s="42">
        <v>88</v>
      </c>
      <c r="K95" s="36" t="str">
        <f t="shared" si="8"/>
        <v>В81-89</v>
      </c>
      <c r="L95" s="36" t="str">
        <f t="shared" si="8"/>
        <v>159,64</v>
      </c>
      <c r="M95" s="36" t="str">
        <f t="shared" si="10"/>
        <v>85-9(81)</v>
      </c>
      <c r="N95" s="37">
        <f t="shared" si="9"/>
        <v>0</v>
      </c>
      <c r="O95" s="37">
        <f t="shared" si="9"/>
        <v>0</v>
      </c>
      <c r="P95" s="37" t="str">
        <f t="shared" si="11"/>
        <v>159,64</v>
      </c>
      <c r="Q95" s="38">
        <f t="shared" si="12"/>
        <v>2.5</v>
      </c>
      <c r="R95" s="38" t="str">
        <f t="shared" si="13"/>
        <v>157,14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262</v>
      </c>
      <c r="G96" t="s">
        <v>263</v>
      </c>
      <c r="H96" t="s">
        <v>264</v>
      </c>
      <c r="I96" s="41"/>
      <c r="J96" s="42">
        <v>89</v>
      </c>
      <c r="K96" s="36" t="str">
        <f t="shared" si="8"/>
        <v>В81-90</v>
      </c>
      <c r="L96" s="36" t="str">
        <f t="shared" si="8"/>
        <v>160,20</v>
      </c>
      <c r="M96" s="36" t="str">
        <f t="shared" si="10"/>
        <v>85-9(81)</v>
      </c>
      <c r="N96" s="37">
        <f t="shared" si="9"/>
        <v>0</v>
      </c>
      <c r="O96" s="37">
        <f t="shared" si="9"/>
        <v>0</v>
      </c>
      <c r="P96" s="37" t="str">
        <f t="shared" si="11"/>
        <v>160,20</v>
      </c>
      <c r="Q96" s="38">
        <f t="shared" si="12"/>
        <v>2.4799999999999898</v>
      </c>
      <c r="R96" s="38" t="str">
        <f t="shared" si="13"/>
        <v>157,72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265</v>
      </c>
      <c r="G97" t="s">
        <v>266</v>
      </c>
      <c r="H97" t="s">
        <v>90</v>
      </c>
      <c r="I97" s="41"/>
      <c r="J97" s="42">
        <v>90</v>
      </c>
      <c r="K97" s="36" t="str">
        <f t="shared" si="8"/>
        <v>В81-91</v>
      </c>
      <c r="L97" s="36" t="str">
        <f t="shared" si="8"/>
        <v>160,22</v>
      </c>
      <c r="M97" s="36" t="str">
        <f t="shared" si="10"/>
        <v>85-9(81)</v>
      </c>
      <c r="N97" s="37">
        <f t="shared" si="9"/>
        <v>0</v>
      </c>
      <c r="O97" s="37">
        <f t="shared" si="9"/>
        <v>0</v>
      </c>
      <c r="P97" s="37" t="str">
        <f t="shared" si="11"/>
        <v>160,22</v>
      </c>
      <c r="Q97" s="38">
        <f t="shared" si="12"/>
        <v>2.5699999999999932</v>
      </c>
      <c r="R97" s="38" t="str">
        <f t="shared" si="13"/>
        <v>157,65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267</v>
      </c>
      <c r="G98" t="s">
        <v>268</v>
      </c>
      <c r="H98" t="s">
        <v>269</v>
      </c>
      <c r="I98" s="41"/>
      <c r="J98" s="42">
        <v>91</v>
      </c>
      <c r="K98" s="36" t="str">
        <f t="shared" si="8"/>
        <v>В81-92</v>
      </c>
      <c r="L98" s="36" t="str">
        <f t="shared" si="8"/>
        <v>160,41</v>
      </c>
      <c r="M98" s="36" t="str">
        <f t="shared" si="10"/>
        <v>85-9(81)</v>
      </c>
      <c r="N98" s="37">
        <f t="shared" si="9"/>
        <v>0</v>
      </c>
      <c r="O98" s="37">
        <f t="shared" si="9"/>
        <v>0</v>
      </c>
      <c r="P98" s="37" t="str">
        <f t="shared" si="11"/>
        <v>160,41</v>
      </c>
      <c r="Q98" s="38">
        <f t="shared" si="12"/>
        <v>2.5099999999999909</v>
      </c>
      <c r="R98" s="38" t="str">
        <f t="shared" si="13"/>
        <v>157,90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270</v>
      </c>
      <c r="G99" t="s">
        <v>271</v>
      </c>
      <c r="H99" t="s">
        <v>272</v>
      </c>
      <c r="I99" s="41"/>
      <c r="J99" s="42">
        <v>92</v>
      </c>
      <c r="K99" s="36" t="str">
        <f t="shared" si="8"/>
        <v>В81-93</v>
      </c>
      <c r="L99" s="36" t="str">
        <f t="shared" si="8"/>
        <v>160,16</v>
      </c>
      <c r="M99" s="36" t="str">
        <f t="shared" si="10"/>
        <v>85-9(81)</v>
      </c>
      <c r="N99" s="37">
        <f t="shared" si="9"/>
        <v>0</v>
      </c>
      <c r="O99" s="37">
        <f t="shared" si="9"/>
        <v>0</v>
      </c>
      <c r="P99" s="37" t="str">
        <f t="shared" si="11"/>
        <v>160,16</v>
      </c>
      <c r="Q99" s="38">
        <f t="shared" si="12"/>
        <v>1.7299999999999898</v>
      </c>
      <c r="R99" s="38" t="str">
        <f t="shared" si="13"/>
        <v>158,43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273</v>
      </c>
      <c r="G100" t="s">
        <v>274</v>
      </c>
      <c r="H100" t="s">
        <v>275</v>
      </c>
      <c r="I100" s="41"/>
      <c r="J100" s="42">
        <v>93</v>
      </c>
      <c r="K100" s="36" t="str">
        <f t="shared" si="8"/>
        <v>В81-94</v>
      </c>
      <c r="L100" s="36" t="str">
        <f t="shared" si="8"/>
        <v>160,42</v>
      </c>
      <c r="M100" s="36" t="str">
        <f t="shared" si="10"/>
        <v>85-9(81)</v>
      </c>
      <c r="N100" s="37">
        <f t="shared" si="9"/>
        <v>0</v>
      </c>
      <c r="O100" s="37">
        <f t="shared" si="9"/>
        <v>0</v>
      </c>
      <c r="P100" s="37" t="str">
        <f t="shared" si="11"/>
        <v>160,42</v>
      </c>
      <c r="Q100" s="38">
        <f t="shared" si="12"/>
        <v>1.7099999999999795</v>
      </c>
      <c r="R100" s="38" t="str">
        <f t="shared" si="13"/>
        <v>158,71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276</v>
      </c>
      <c r="G101" t="s">
        <v>99</v>
      </c>
      <c r="H101" t="s">
        <v>259</v>
      </c>
      <c r="I101" s="41"/>
      <c r="J101" s="42">
        <v>94</v>
      </c>
      <c r="K101" s="36" t="str">
        <f t="shared" si="8"/>
        <v>В81-95</v>
      </c>
      <c r="L101" s="36" t="str">
        <f t="shared" si="8"/>
        <v>160,10</v>
      </c>
      <c r="M101" s="36" t="str">
        <f t="shared" si="10"/>
        <v>85-9(81)</v>
      </c>
      <c r="N101" s="37">
        <f t="shared" si="9"/>
        <v>0</v>
      </c>
      <c r="O101" s="37">
        <f t="shared" si="9"/>
        <v>0</v>
      </c>
      <c r="P101" s="37" t="str">
        <f t="shared" si="11"/>
        <v>160,10</v>
      </c>
      <c r="Q101" s="38">
        <f t="shared" si="12"/>
        <v>2.6500000000000057</v>
      </c>
      <c r="R101" s="38" t="str">
        <f t="shared" si="13"/>
        <v>157,45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277</v>
      </c>
      <c r="G102" t="s">
        <v>278</v>
      </c>
      <c r="H102" t="s">
        <v>142</v>
      </c>
      <c r="I102" s="41"/>
      <c r="J102" s="42">
        <v>95</v>
      </c>
      <c r="K102" s="36" t="str">
        <f t="shared" si="8"/>
        <v>В81-96</v>
      </c>
      <c r="L102" s="36" t="str">
        <f t="shared" si="8"/>
        <v>160,14</v>
      </c>
      <c r="M102" s="36" t="str">
        <f t="shared" si="10"/>
        <v>85-9(81)</v>
      </c>
      <c r="N102" s="37">
        <f t="shared" si="9"/>
        <v>0</v>
      </c>
      <c r="O102" s="37">
        <f t="shared" si="9"/>
        <v>0</v>
      </c>
      <c r="P102" s="37" t="str">
        <f t="shared" si="11"/>
        <v>160,14</v>
      </c>
      <c r="Q102" s="38">
        <f t="shared" si="12"/>
        <v>2.7999999999999829</v>
      </c>
      <c r="R102" s="38" t="str">
        <f t="shared" si="13"/>
        <v>157,34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279</v>
      </c>
      <c r="G103" t="s">
        <v>271</v>
      </c>
      <c r="H103" t="s">
        <v>142</v>
      </c>
      <c r="I103" s="41"/>
      <c r="J103" s="42">
        <v>96</v>
      </c>
      <c r="K103" s="36" t="str">
        <f t="shared" si="8"/>
        <v>В81-97</v>
      </c>
      <c r="L103" s="36" t="str">
        <f t="shared" si="8"/>
        <v>160,16</v>
      </c>
      <c r="M103" s="36" t="str">
        <f t="shared" si="10"/>
        <v>85-9(81)</v>
      </c>
      <c r="N103" s="37">
        <f t="shared" si="9"/>
        <v>0</v>
      </c>
      <c r="O103" s="37">
        <f t="shared" si="9"/>
        <v>0</v>
      </c>
      <c r="P103" s="37" t="str">
        <f t="shared" si="11"/>
        <v>160,16</v>
      </c>
      <c r="Q103" s="38">
        <f t="shared" si="12"/>
        <v>2.8199999999999932</v>
      </c>
      <c r="R103" s="38" t="str">
        <f t="shared" si="13"/>
        <v>157,34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280</v>
      </c>
      <c r="G104" t="s">
        <v>81</v>
      </c>
      <c r="H104" t="s">
        <v>281</v>
      </c>
      <c r="I104" s="41"/>
      <c r="J104" s="42">
        <v>97</v>
      </c>
      <c r="K104" s="36" t="str">
        <f t="shared" si="8"/>
        <v>В81-98</v>
      </c>
      <c r="L104" s="36" t="str">
        <f t="shared" si="8"/>
        <v>159,88</v>
      </c>
      <c r="M104" s="36" t="str">
        <f t="shared" si="10"/>
        <v>85-9(81)</v>
      </c>
      <c r="N104" s="37">
        <f t="shared" si="9"/>
        <v>0</v>
      </c>
      <c r="O104" s="37">
        <f t="shared" si="9"/>
        <v>0</v>
      </c>
      <c r="P104" s="37" t="str">
        <f t="shared" si="11"/>
        <v>159,88</v>
      </c>
      <c r="Q104" s="38">
        <f t="shared" si="12"/>
        <v>2.710000000000008</v>
      </c>
      <c r="R104" s="38" t="str">
        <f t="shared" si="13"/>
        <v>157,17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282</v>
      </c>
      <c r="G105" t="s">
        <v>283</v>
      </c>
      <c r="H105" t="s">
        <v>256</v>
      </c>
      <c r="I105" s="41"/>
      <c r="J105" s="42">
        <v>98</v>
      </c>
      <c r="K105" s="36" t="str">
        <f t="shared" si="8"/>
        <v>В81-99</v>
      </c>
      <c r="L105" s="36" t="str">
        <f t="shared" si="8"/>
        <v>159,70</v>
      </c>
      <c r="M105" s="36" t="str">
        <f t="shared" si="10"/>
        <v>85-9(81)</v>
      </c>
      <c r="N105" s="37">
        <f t="shared" si="9"/>
        <v>0</v>
      </c>
      <c r="O105" s="37">
        <f t="shared" si="9"/>
        <v>0</v>
      </c>
      <c r="P105" s="37" t="str">
        <f t="shared" si="11"/>
        <v>159,70</v>
      </c>
      <c r="Q105" s="38">
        <f t="shared" si="12"/>
        <v>2.6399999999999864</v>
      </c>
      <c r="R105" s="38" t="str">
        <f t="shared" si="13"/>
        <v>157,06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284</v>
      </c>
      <c r="G106" t="s">
        <v>107</v>
      </c>
      <c r="H106" t="s">
        <v>285</v>
      </c>
      <c r="I106" s="41"/>
      <c r="J106" s="42">
        <v>99</v>
      </c>
      <c r="K106" s="36" t="str">
        <f t="shared" si="8"/>
        <v>В81-100</v>
      </c>
      <c r="L106" s="36" t="str">
        <f t="shared" si="8"/>
        <v>159,76</v>
      </c>
      <c r="M106" s="36" t="str">
        <f t="shared" si="10"/>
        <v>85-9(81)</v>
      </c>
      <c r="N106" s="37">
        <f t="shared" si="9"/>
        <v>0</v>
      </c>
      <c r="O106" s="37">
        <f t="shared" si="9"/>
        <v>0</v>
      </c>
      <c r="P106" s="37" t="str">
        <f t="shared" si="11"/>
        <v>159,76</v>
      </c>
      <c r="Q106" s="38">
        <f t="shared" si="12"/>
        <v>2.4599999999999795</v>
      </c>
      <c r="R106" s="38" t="str">
        <f t="shared" si="13"/>
        <v>157,30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286</v>
      </c>
      <c r="G107" t="s">
        <v>122</v>
      </c>
      <c r="H107" t="s">
        <v>287</v>
      </c>
      <c r="I107" s="41"/>
      <c r="J107" s="42">
        <v>100</v>
      </c>
      <c r="K107" s="36" t="str">
        <f t="shared" si="8"/>
        <v>В81-101</v>
      </c>
      <c r="L107" s="36" t="str">
        <f t="shared" si="8"/>
        <v>159,61</v>
      </c>
      <c r="M107" s="36" t="str">
        <f t="shared" si="10"/>
        <v>85-9(81)</v>
      </c>
      <c r="N107" s="37">
        <f t="shared" si="9"/>
        <v>0</v>
      </c>
      <c r="O107" s="37">
        <f t="shared" si="9"/>
        <v>0</v>
      </c>
      <c r="P107" s="37" t="str">
        <f t="shared" si="11"/>
        <v>159,61</v>
      </c>
      <c r="Q107" s="38">
        <f t="shared" si="12"/>
        <v>2.0100000000000193</v>
      </c>
      <c r="R107" s="38" t="str">
        <f t="shared" si="13"/>
        <v>157,60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288</v>
      </c>
      <c r="G108" t="s">
        <v>289</v>
      </c>
      <c r="H108" t="s">
        <v>290</v>
      </c>
      <c r="I108" s="41"/>
      <c r="J108" s="42">
        <v>101</v>
      </c>
      <c r="K108" s="36" t="str">
        <f t="shared" si="8"/>
        <v>В81-102</v>
      </c>
      <c r="L108" s="36" t="str">
        <f t="shared" si="8"/>
        <v>159,52</v>
      </c>
      <c r="M108" s="36" t="str">
        <f t="shared" si="10"/>
        <v>85-9(81)</v>
      </c>
      <c r="N108" s="37">
        <f t="shared" si="9"/>
        <v>0</v>
      </c>
      <c r="O108" s="37">
        <f t="shared" si="9"/>
        <v>0</v>
      </c>
      <c r="P108" s="37" t="str">
        <f t="shared" si="11"/>
        <v>159,52</v>
      </c>
      <c r="Q108" s="38">
        <f t="shared" si="12"/>
        <v>2.2300000000000182</v>
      </c>
      <c r="R108" s="38" t="str">
        <f t="shared" si="13"/>
        <v>157,29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291</v>
      </c>
      <c r="G109" t="s">
        <v>44</v>
      </c>
      <c r="H109" t="s">
        <v>225</v>
      </c>
      <c r="I109" s="41"/>
      <c r="J109" s="42">
        <v>102</v>
      </c>
      <c r="K109" s="36" t="str">
        <f t="shared" si="8"/>
        <v>В81-103</v>
      </c>
      <c r="L109" s="36" t="str">
        <f t="shared" si="8"/>
        <v>159,58</v>
      </c>
      <c r="M109" s="36" t="str">
        <f t="shared" si="10"/>
        <v>85-9(81)</v>
      </c>
      <c r="N109" s="37">
        <f t="shared" si="9"/>
        <v>0</v>
      </c>
      <c r="O109" s="37">
        <f t="shared" si="9"/>
        <v>0</v>
      </c>
      <c r="P109" s="37" t="str">
        <f t="shared" si="11"/>
        <v>159,58</v>
      </c>
      <c r="Q109" s="38">
        <f t="shared" si="12"/>
        <v>2.6200000000000045</v>
      </c>
      <c r="R109" s="38" t="str">
        <f t="shared" si="13"/>
        <v>156,96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292</v>
      </c>
      <c r="G110" t="s">
        <v>234</v>
      </c>
      <c r="H110" t="s">
        <v>293</v>
      </c>
      <c r="I110" s="41"/>
      <c r="J110" s="42">
        <v>103</v>
      </c>
      <c r="K110" s="36" t="str">
        <f t="shared" si="8"/>
        <v>В81-104</v>
      </c>
      <c r="L110" s="36" t="str">
        <f t="shared" si="8"/>
        <v>159,62</v>
      </c>
      <c r="M110" s="36" t="str">
        <f t="shared" si="10"/>
        <v>85-9(81)</v>
      </c>
      <c r="N110" s="37">
        <f t="shared" si="9"/>
        <v>0</v>
      </c>
      <c r="O110" s="37">
        <f t="shared" si="9"/>
        <v>0</v>
      </c>
      <c r="P110" s="37" t="str">
        <f t="shared" si="11"/>
        <v>159,62</v>
      </c>
      <c r="Q110" s="38">
        <f t="shared" si="12"/>
        <v>2.9200000000000159</v>
      </c>
      <c r="R110" s="38" t="str">
        <f t="shared" si="13"/>
        <v>156,70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294</v>
      </c>
      <c r="G111" t="s">
        <v>234</v>
      </c>
      <c r="H111" t="s">
        <v>295</v>
      </c>
      <c r="I111" s="41"/>
      <c r="J111" s="42">
        <v>104</v>
      </c>
      <c r="K111" s="36" t="str">
        <f t="shared" si="8"/>
        <v>В81-105</v>
      </c>
      <c r="L111" s="36" t="str">
        <f t="shared" si="8"/>
        <v>159,62</v>
      </c>
      <c r="M111" s="36" t="str">
        <f t="shared" si="10"/>
        <v>85-9(81)</v>
      </c>
      <c r="N111" s="37">
        <f t="shared" si="9"/>
        <v>0</v>
      </c>
      <c r="O111" s="37">
        <f t="shared" si="9"/>
        <v>0</v>
      </c>
      <c r="P111" s="37" t="str">
        <f t="shared" si="11"/>
        <v>159,62</v>
      </c>
      <c r="Q111" s="38">
        <f t="shared" si="12"/>
        <v>2.9000000000000057</v>
      </c>
      <c r="R111" s="38" t="str">
        <f t="shared" si="13"/>
        <v>156,72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296</v>
      </c>
      <c r="G112" t="s">
        <v>109</v>
      </c>
      <c r="H112" t="s">
        <v>253</v>
      </c>
      <c r="I112" s="41"/>
      <c r="J112" s="42">
        <v>105</v>
      </c>
      <c r="K112" s="36" t="str">
        <f t="shared" si="8"/>
        <v>В81-106</v>
      </c>
      <c r="L112" s="36" t="str">
        <f t="shared" si="8"/>
        <v>159,45</v>
      </c>
      <c r="M112" s="36" t="str">
        <f t="shared" si="10"/>
        <v>85-9(81)</v>
      </c>
      <c r="N112" s="37">
        <f t="shared" si="9"/>
        <v>0</v>
      </c>
      <c r="O112" s="37">
        <f t="shared" si="9"/>
        <v>0</v>
      </c>
      <c r="P112" s="37" t="str">
        <f t="shared" si="11"/>
        <v>159,45</v>
      </c>
      <c r="Q112" s="38">
        <f t="shared" si="12"/>
        <v>2.3499999999999943</v>
      </c>
      <c r="R112" s="38" t="str">
        <f t="shared" si="13"/>
        <v>157,10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297</v>
      </c>
      <c r="G113" t="s">
        <v>214</v>
      </c>
      <c r="H113" t="s">
        <v>264</v>
      </c>
      <c r="I113" s="41"/>
      <c r="J113" s="42">
        <v>106</v>
      </c>
      <c r="K113" s="36" t="str">
        <f t="shared" si="8"/>
        <v>В81-107</v>
      </c>
      <c r="L113" s="36" t="str">
        <f t="shared" si="8"/>
        <v>159,65</v>
      </c>
      <c r="M113" s="36" t="str">
        <f t="shared" si="10"/>
        <v>85-9(81)</v>
      </c>
      <c r="N113" s="37">
        <f t="shared" si="9"/>
        <v>0</v>
      </c>
      <c r="O113" s="37">
        <f t="shared" si="9"/>
        <v>0</v>
      </c>
      <c r="P113" s="37" t="str">
        <f t="shared" si="11"/>
        <v>159,65</v>
      </c>
      <c r="Q113" s="38">
        <f t="shared" si="12"/>
        <v>1.9300000000000068</v>
      </c>
      <c r="R113" s="38" t="str">
        <f t="shared" si="13"/>
        <v>157,72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298</v>
      </c>
      <c r="G114" t="s">
        <v>299</v>
      </c>
      <c r="H114" t="s">
        <v>300</v>
      </c>
      <c r="I114" s="41"/>
      <c r="J114" s="42">
        <v>107</v>
      </c>
      <c r="K114" s="36" t="str">
        <f t="shared" si="8"/>
        <v>В81-108</v>
      </c>
      <c r="L114" s="36" t="str">
        <f t="shared" si="8"/>
        <v>159,69</v>
      </c>
      <c r="M114" s="36" t="str">
        <f t="shared" si="10"/>
        <v>85-9(81)</v>
      </c>
      <c r="N114" s="37">
        <f t="shared" si="9"/>
        <v>0</v>
      </c>
      <c r="O114" s="37">
        <f t="shared" si="9"/>
        <v>0</v>
      </c>
      <c r="P114" s="37" t="str">
        <f t="shared" si="11"/>
        <v>159,69</v>
      </c>
      <c r="Q114" s="38">
        <f t="shared" si="12"/>
        <v>1.9499999999999886</v>
      </c>
      <c r="R114" s="38" t="str">
        <f t="shared" si="13"/>
        <v>157,74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301</v>
      </c>
      <c r="G115" t="s">
        <v>114</v>
      </c>
      <c r="H115" t="s">
        <v>123</v>
      </c>
      <c r="I115" s="41"/>
      <c r="J115" s="42">
        <v>108</v>
      </c>
      <c r="K115" s="36" t="str">
        <f t="shared" si="8"/>
        <v>В81-109</v>
      </c>
      <c r="L115" s="36" t="str">
        <f t="shared" si="8"/>
        <v>159,75</v>
      </c>
      <c r="M115" s="36" t="str">
        <f t="shared" si="10"/>
        <v>85-9(81)</v>
      </c>
      <c r="N115" s="37">
        <f t="shared" si="9"/>
        <v>0</v>
      </c>
      <c r="O115" s="37">
        <f t="shared" si="9"/>
        <v>0</v>
      </c>
      <c r="P115" s="37" t="str">
        <f t="shared" si="11"/>
        <v>159,75</v>
      </c>
      <c r="Q115" s="38">
        <f t="shared" si="12"/>
        <v>2.2800000000000011</v>
      </c>
      <c r="R115" s="38" t="str">
        <f t="shared" si="13"/>
        <v>157,47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302</v>
      </c>
      <c r="G116" t="s">
        <v>303</v>
      </c>
      <c r="H116" t="s">
        <v>304</v>
      </c>
      <c r="I116" s="41"/>
      <c r="J116" s="42">
        <v>109</v>
      </c>
      <c r="K116" s="36" t="str">
        <f t="shared" si="8"/>
        <v>В81-110</v>
      </c>
      <c r="L116" s="36" t="str">
        <f t="shared" si="8"/>
        <v>159,93</v>
      </c>
      <c r="M116" s="36" t="str">
        <f t="shared" si="10"/>
        <v>85-9(81)</v>
      </c>
      <c r="N116" s="37">
        <f t="shared" si="9"/>
        <v>0</v>
      </c>
      <c r="O116" s="37">
        <f t="shared" si="9"/>
        <v>0</v>
      </c>
      <c r="P116" s="37" t="str">
        <f t="shared" si="11"/>
        <v>159,93</v>
      </c>
      <c r="Q116" s="38">
        <f t="shared" si="12"/>
        <v>2.7000000000000171</v>
      </c>
      <c r="R116" s="38" t="str">
        <f t="shared" si="13"/>
        <v>157,23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305</v>
      </c>
      <c r="G117" t="s">
        <v>306</v>
      </c>
      <c r="H117" t="s">
        <v>307</v>
      </c>
      <c r="I117" s="41"/>
      <c r="J117" s="42">
        <v>110</v>
      </c>
      <c r="K117" s="36" t="str">
        <f t="shared" si="8"/>
        <v>В81-111</v>
      </c>
      <c r="L117" s="36" t="str">
        <f t="shared" si="8"/>
        <v>159,94</v>
      </c>
      <c r="M117" s="36" t="str">
        <f t="shared" si="10"/>
        <v>85-9(81)</v>
      </c>
      <c r="N117" s="37">
        <f t="shared" si="9"/>
        <v>0</v>
      </c>
      <c r="O117" s="37">
        <f t="shared" si="9"/>
        <v>0</v>
      </c>
      <c r="P117" s="37" t="str">
        <f t="shared" si="11"/>
        <v>159,94</v>
      </c>
      <c r="Q117" s="38">
        <f t="shared" si="12"/>
        <v>2.5699999999999932</v>
      </c>
      <c r="R117" s="38" t="str">
        <f t="shared" si="13"/>
        <v>157,37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308</v>
      </c>
      <c r="G118" t="s">
        <v>309</v>
      </c>
      <c r="H118" t="s">
        <v>310</v>
      </c>
      <c r="I118" s="41"/>
      <c r="J118" s="42">
        <v>111</v>
      </c>
      <c r="K118" s="36" t="str">
        <f t="shared" si="8"/>
        <v>В81-112</v>
      </c>
      <c r="L118" s="36" t="str">
        <f t="shared" si="8"/>
        <v>159,74</v>
      </c>
      <c r="M118" s="36" t="str">
        <f t="shared" si="10"/>
        <v>85-9(81)</v>
      </c>
      <c r="N118" s="37">
        <f t="shared" si="9"/>
        <v>0</v>
      </c>
      <c r="O118" s="37">
        <f t="shared" si="9"/>
        <v>0</v>
      </c>
      <c r="P118" s="37" t="str">
        <f t="shared" si="11"/>
        <v>159,74</v>
      </c>
      <c r="Q118" s="38">
        <f t="shared" si="12"/>
        <v>2.4699999999999989</v>
      </c>
      <c r="R118" s="38" t="str">
        <f t="shared" si="13"/>
        <v>157,27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311</v>
      </c>
      <c r="G119" t="s">
        <v>312</v>
      </c>
      <c r="H119" t="s">
        <v>313</v>
      </c>
      <c r="I119" s="41"/>
      <c r="J119" s="42">
        <v>112</v>
      </c>
      <c r="K119" s="36" t="str">
        <f t="shared" si="8"/>
        <v>В81-113</v>
      </c>
      <c r="L119" s="36" t="str">
        <f t="shared" si="8"/>
        <v>159,73</v>
      </c>
      <c r="M119" s="36" t="str">
        <f t="shared" si="10"/>
        <v>85-9(81)</v>
      </c>
      <c r="N119" s="37">
        <f t="shared" si="9"/>
        <v>0</v>
      </c>
      <c r="O119" s="37">
        <f t="shared" si="9"/>
        <v>0</v>
      </c>
      <c r="P119" s="37" t="str">
        <f t="shared" si="11"/>
        <v>159,73</v>
      </c>
      <c r="Q119" s="38">
        <f t="shared" si="12"/>
        <v>1.9399999999999977</v>
      </c>
      <c r="R119" s="38" t="str">
        <f t="shared" si="13"/>
        <v>157,79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314</v>
      </c>
      <c r="G120" t="s">
        <v>315</v>
      </c>
      <c r="H120" t="s">
        <v>316</v>
      </c>
      <c r="I120" s="41"/>
      <c r="J120" s="42">
        <v>113</v>
      </c>
      <c r="K120" s="36" t="str">
        <f t="shared" si="8"/>
        <v>В81-114</v>
      </c>
      <c r="L120" s="36" t="str">
        <f t="shared" si="8"/>
        <v>159,60</v>
      </c>
      <c r="M120" s="36" t="str">
        <f t="shared" si="10"/>
        <v>85-9(81)</v>
      </c>
      <c r="N120" s="37">
        <f t="shared" si="9"/>
        <v>0</v>
      </c>
      <c r="O120" s="37">
        <f t="shared" si="9"/>
        <v>0</v>
      </c>
      <c r="P120" s="37" t="str">
        <f t="shared" si="11"/>
        <v>159,60</v>
      </c>
      <c r="Q120" s="38">
        <f t="shared" si="12"/>
        <v>1.9300000000000068</v>
      </c>
      <c r="R120" s="38" t="str">
        <f t="shared" si="13"/>
        <v>157,67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317</v>
      </c>
      <c r="G121" t="s">
        <v>315</v>
      </c>
      <c r="H121" t="s">
        <v>318</v>
      </c>
      <c r="I121" s="41"/>
      <c r="J121" s="42">
        <v>114</v>
      </c>
      <c r="K121" s="36" t="str">
        <f t="shared" si="8"/>
        <v>В81-115</v>
      </c>
      <c r="L121" s="36" t="str">
        <f t="shared" si="8"/>
        <v>159,60</v>
      </c>
      <c r="M121" s="36" t="str">
        <f t="shared" si="10"/>
        <v>85-9(81)</v>
      </c>
      <c r="N121" s="37">
        <f t="shared" si="9"/>
        <v>0</v>
      </c>
      <c r="O121" s="37">
        <f t="shared" si="9"/>
        <v>0</v>
      </c>
      <c r="P121" s="37" t="str">
        <f t="shared" si="11"/>
        <v>159,60</v>
      </c>
      <c r="Q121" s="38">
        <f t="shared" si="12"/>
        <v>2.1999999999999886</v>
      </c>
      <c r="R121" s="38" t="str">
        <f t="shared" si="13"/>
        <v>157,40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319</v>
      </c>
      <c r="G122" t="s">
        <v>320</v>
      </c>
      <c r="H122" t="s">
        <v>321</v>
      </c>
      <c r="I122" s="41"/>
      <c r="J122" s="42">
        <v>115</v>
      </c>
      <c r="K122" s="36" t="str">
        <f t="shared" si="8"/>
        <v>В81-116</v>
      </c>
      <c r="L122" s="36" t="str">
        <f t="shared" si="8"/>
        <v>159,72</v>
      </c>
      <c r="M122" s="36" t="str">
        <f t="shared" si="10"/>
        <v>85-9(81)</v>
      </c>
      <c r="N122" s="37">
        <f t="shared" si="9"/>
        <v>0</v>
      </c>
      <c r="O122" s="37">
        <f t="shared" si="9"/>
        <v>0</v>
      </c>
      <c r="P122" s="37" t="str">
        <f t="shared" si="11"/>
        <v>159,72</v>
      </c>
      <c r="Q122" s="38">
        <f t="shared" si="12"/>
        <v>2.1299999999999955</v>
      </c>
      <c r="R122" s="38" t="str">
        <f t="shared" si="13"/>
        <v>157,59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322</v>
      </c>
      <c r="G123" t="s">
        <v>323</v>
      </c>
      <c r="H123" t="s">
        <v>87</v>
      </c>
      <c r="I123" s="41"/>
      <c r="J123" s="42">
        <v>116</v>
      </c>
      <c r="K123" s="36" t="str">
        <f t="shared" si="8"/>
        <v>В81-117</v>
      </c>
      <c r="L123" s="36" t="str">
        <f t="shared" si="8"/>
        <v>159,59</v>
      </c>
      <c r="M123" s="36" t="str">
        <f t="shared" si="10"/>
        <v>85-9(81)</v>
      </c>
      <c r="N123" s="37">
        <f t="shared" si="9"/>
        <v>0</v>
      </c>
      <c r="O123" s="37">
        <f t="shared" si="9"/>
        <v>0</v>
      </c>
      <c r="P123" s="37" t="str">
        <f t="shared" si="11"/>
        <v>159,59</v>
      </c>
      <c r="Q123" s="38">
        <f t="shared" si="12"/>
        <v>1.9300000000000068</v>
      </c>
      <c r="R123" s="38" t="str">
        <f t="shared" si="13"/>
        <v>157,66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324</v>
      </c>
      <c r="G124" t="s">
        <v>205</v>
      </c>
      <c r="H124" t="s">
        <v>215</v>
      </c>
      <c r="I124" s="41"/>
      <c r="J124" s="42">
        <v>117</v>
      </c>
      <c r="K124" s="36" t="str">
        <f t="shared" si="8"/>
        <v>В81-118</v>
      </c>
      <c r="L124" s="36" t="str">
        <f t="shared" si="8"/>
        <v>159,20</v>
      </c>
      <c r="M124" s="36" t="str">
        <f t="shared" si="10"/>
        <v>85-9(81)</v>
      </c>
      <c r="N124" s="37">
        <f t="shared" si="9"/>
        <v>0</v>
      </c>
      <c r="O124" s="37">
        <f t="shared" si="9"/>
        <v>0</v>
      </c>
      <c r="P124" s="37" t="str">
        <f t="shared" si="11"/>
        <v>159,20</v>
      </c>
      <c r="Q124" s="38">
        <f t="shared" si="12"/>
        <v>2.1899999999999977</v>
      </c>
      <c r="R124" s="38" t="str">
        <f t="shared" si="13"/>
        <v>157,01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325</v>
      </c>
      <c r="G125" t="s">
        <v>326</v>
      </c>
      <c r="H125" t="s">
        <v>232</v>
      </c>
      <c r="I125" s="41"/>
      <c r="J125" s="42">
        <v>118</v>
      </c>
      <c r="K125" s="36" t="str">
        <f t="shared" si="8"/>
        <v>В81-119</v>
      </c>
      <c r="L125" s="36" t="str">
        <f t="shared" si="8"/>
        <v>159,29</v>
      </c>
      <c r="M125" s="36" t="str">
        <f t="shared" si="10"/>
        <v>85-9(81)</v>
      </c>
      <c r="N125" s="37">
        <f t="shared" si="9"/>
        <v>0</v>
      </c>
      <c r="O125" s="37">
        <f t="shared" si="9"/>
        <v>0</v>
      </c>
      <c r="P125" s="37" t="str">
        <f t="shared" si="11"/>
        <v>159,29</v>
      </c>
      <c r="Q125" s="38">
        <f t="shared" si="12"/>
        <v>2.2199999999999989</v>
      </c>
      <c r="R125" s="38" t="str">
        <f t="shared" si="13"/>
        <v>157,07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327</v>
      </c>
      <c r="G126" t="s">
        <v>328</v>
      </c>
      <c r="H126" t="s">
        <v>175</v>
      </c>
      <c r="I126" s="41"/>
      <c r="J126" s="42">
        <v>119</v>
      </c>
      <c r="K126" s="36" t="str">
        <f t="shared" si="8"/>
        <v>В81-120</v>
      </c>
      <c r="L126" s="36" t="str">
        <f t="shared" si="8"/>
        <v>159,86</v>
      </c>
      <c r="M126" s="36" t="str">
        <f t="shared" si="10"/>
        <v>85-9(81)</v>
      </c>
      <c r="N126" s="37">
        <f t="shared" si="9"/>
        <v>0</v>
      </c>
      <c r="O126" s="37">
        <f t="shared" si="9"/>
        <v>0</v>
      </c>
      <c r="P126" s="37" t="str">
        <f t="shared" si="11"/>
        <v>159,86</v>
      </c>
      <c r="Q126" s="38">
        <f t="shared" si="12"/>
        <v>2.0800000000000125</v>
      </c>
      <c r="R126" s="38" t="str">
        <f t="shared" si="13"/>
        <v>157,78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329</v>
      </c>
      <c r="G127" t="s">
        <v>252</v>
      </c>
      <c r="H127" t="s">
        <v>310</v>
      </c>
      <c r="I127" s="41"/>
      <c r="J127" s="42">
        <v>120</v>
      </c>
      <c r="K127" s="36" t="str">
        <f t="shared" si="8"/>
        <v>В81-121</v>
      </c>
      <c r="L127" s="36" t="str">
        <f t="shared" si="8"/>
        <v>159,27</v>
      </c>
      <c r="M127" s="36" t="str">
        <f t="shared" si="10"/>
        <v>85-9(81)</v>
      </c>
      <c r="N127" s="37">
        <f t="shared" si="9"/>
        <v>0</v>
      </c>
      <c r="O127" s="37">
        <f t="shared" si="9"/>
        <v>0</v>
      </c>
      <c r="P127" s="37" t="str">
        <f t="shared" si="11"/>
        <v>159,27</v>
      </c>
      <c r="Q127" s="38">
        <f t="shared" si="12"/>
        <v>2</v>
      </c>
      <c r="R127" s="38" t="str">
        <f t="shared" si="13"/>
        <v>157,27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330</v>
      </c>
      <c r="G128" t="s">
        <v>206</v>
      </c>
      <c r="I128" s="41"/>
      <c r="J128" s="42">
        <v>121</v>
      </c>
      <c r="K128" s="36" t="str">
        <f t="shared" ref="K128:L191" si="14">F128</f>
        <v>В81-122</v>
      </c>
      <c r="L128" s="36" t="str">
        <f t="shared" si="14"/>
        <v>157,18</v>
      </c>
      <c r="M128" s="36" t="str">
        <f t="shared" si="10"/>
        <v>85-9(81)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157,18</v>
      </c>
      <c r="Q128" s="38">
        <f t="shared" si="12"/>
        <v>157.18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331</v>
      </c>
      <c r="G129" t="s">
        <v>110</v>
      </c>
      <c r="I129" s="41"/>
      <c r="J129" s="42">
        <v>122</v>
      </c>
      <c r="K129" s="36" t="str">
        <f t="shared" si="14"/>
        <v>В81-123</v>
      </c>
      <c r="L129" s="36" t="str">
        <f t="shared" si="14"/>
        <v>157,19</v>
      </c>
      <c r="M129" s="36" t="str">
        <f t="shared" si="10"/>
        <v>85-9(81)</v>
      </c>
      <c r="N129" s="37">
        <f t="shared" si="15"/>
        <v>0</v>
      </c>
      <c r="O129" s="37">
        <f t="shared" si="15"/>
        <v>0</v>
      </c>
      <c r="P129" s="37" t="str">
        <f t="shared" si="11"/>
        <v>157,19</v>
      </c>
      <c r="Q129" s="38">
        <f t="shared" si="12"/>
        <v>157.19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332</v>
      </c>
      <c r="G130" t="s">
        <v>86</v>
      </c>
      <c r="H130" t="s">
        <v>333</v>
      </c>
      <c r="I130" s="41"/>
      <c r="J130" s="42">
        <v>123</v>
      </c>
      <c r="K130" s="36" t="str">
        <f t="shared" si="14"/>
        <v>В81-124</v>
      </c>
      <c r="L130" s="36" t="str">
        <f t="shared" si="14"/>
        <v>159,42</v>
      </c>
      <c r="M130" s="36" t="str">
        <f t="shared" si="10"/>
        <v>85-9(81)</v>
      </c>
      <c r="N130" s="37">
        <f t="shared" si="15"/>
        <v>0</v>
      </c>
      <c r="O130" s="37">
        <f t="shared" si="15"/>
        <v>0</v>
      </c>
      <c r="P130" s="37" t="str">
        <f t="shared" si="11"/>
        <v>159,42</v>
      </c>
      <c r="Q130" s="38">
        <f t="shared" si="12"/>
        <v>2.0599999999999739</v>
      </c>
      <c r="R130" s="38" t="str">
        <f t="shared" si="13"/>
        <v>157,36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334</v>
      </c>
      <c r="G131" t="s">
        <v>335</v>
      </c>
      <c r="H131" t="s">
        <v>336</v>
      </c>
      <c r="I131" s="41"/>
      <c r="J131" s="42">
        <v>124</v>
      </c>
      <c r="K131" s="36" t="str">
        <f t="shared" si="14"/>
        <v>В81-125</v>
      </c>
      <c r="L131" s="36" t="str">
        <f t="shared" si="14"/>
        <v>152,41</v>
      </c>
      <c r="M131" s="36" t="str">
        <f t="shared" si="10"/>
        <v>85-9(81)</v>
      </c>
      <c r="N131" s="37">
        <f t="shared" si="15"/>
        <v>0</v>
      </c>
      <c r="O131" s="37">
        <f t="shared" si="15"/>
        <v>0</v>
      </c>
      <c r="P131" s="37" t="str">
        <f t="shared" si="11"/>
        <v>152,41</v>
      </c>
      <c r="Q131" s="38">
        <f t="shared" si="12"/>
        <v>1.6500000000000057</v>
      </c>
      <c r="R131" s="38" t="str">
        <f t="shared" si="13"/>
        <v>150,76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337</v>
      </c>
      <c r="G132" t="s">
        <v>338</v>
      </c>
      <c r="H132" t="s">
        <v>339</v>
      </c>
      <c r="I132" s="41"/>
      <c r="J132" s="42">
        <v>125</v>
      </c>
      <c r="K132" s="36" t="str">
        <f t="shared" si="14"/>
        <v>В81-126</v>
      </c>
      <c r="L132" s="36" t="str">
        <f t="shared" si="14"/>
        <v>158,36</v>
      </c>
      <c r="M132" s="36" t="str">
        <f t="shared" si="10"/>
        <v>85-9(81)</v>
      </c>
      <c r="N132" s="37">
        <f t="shared" si="15"/>
        <v>0</v>
      </c>
      <c r="O132" s="37">
        <f t="shared" si="15"/>
        <v>0</v>
      </c>
      <c r="P132" s="37" t="str">
        <f t="shared" si="11"/>
        <v>158,36</v>
      </c>
      <c r="Q132" s="38">
        <f t="shared" si="12"/>
        <v>3.160000000000025</v>
      </c>
      <c r="R132" s="38" t="str">
        <f t="shared" si="13"/>
        <v>155,20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340</v>
      </c>
      <c r="G133" t="s">
        <v>341</v>
      </c>
      <c r="H133" t="s">
        <v>342</v>
      </c>
      <c r="I133" s="41"/>
      <c r="J133" s="42">
        <v>126</v>
      </c>
      <c r="K133" s="36" t="str">
        <f t="shared" si="14"/>
        <v>В81-127</v>
      </c>
      <c r="L133" s="36" t="str">
        <f t="shared" si="14"/>
        <v>156,20</v>
      </c>
      <c r="M133" s="36" t="str">
        <f t="shared" si="10"/>
        <v>85-9(81)</v>
      </c>
      <c r="N133" s="37">
        <f t="shared" si="15"/>
        <v>0</v>
      </c>
      <c r="O133" s="37">
        <f t="shared" si="15"/>
        <v>0</v>
      </c>
      <c r="P133" s="37" t="str">
        <f t="shared" si="11"/>
        <v>156,20</v>
      </c>
      <c r="Q133" s="38">
        <f t="shared" si="12"/>
        <v>1.7999999999999829</v>
      </c>
      <c r="R133" s="38" t="str">
        <f t="shared" si="13"/>
        <v>154,40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343</v>
      </c>
      <c r="G134" t="s">
        <v>344</v>
      </c>
      <c r="H134" t="s">
        <v>345</v>
      </c>
      <c r="I134" s="41"/>
      <c r="J134" s="42">
        <v>127</v>
      </c>
      <c r="K134" s="36" t="str">
        <f t="shared" si="14"/>
        <v>В81-128</v>
      </c>
      <c r="L134" s="36" t="str">
        <f t="shared" si="14"/>
        <v>155,88</v>
      </c>
      <c r="M134" s="36" t="str">
        <f t="shared" si="10"/>
        <v>85-9(81)</v>
      </c>
      <c r="N134" s="37">
        <f t="shared" si="15"/>
        <v>0</v>
      </c>
      <c r="O134" s="37">
        <f t="shared" si="15"/>
        <v>0</v>
      </c>
      <c r="P134" s="37" t="str">
        <f t="shared" si="11"/>
        <v>155,88</v>
      </c>
      <c r="Q134" s="38">
        <f t="shared" si="12"/>
        <v>2.2299999999999898</v>
      </c>
      <c r="R134" s="38" t="str">
        <f t="shared" si="13"/>
        <v>153,65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346</v>
      </c>
      <c r="G135" t="s">
        <v>347</v>
      </c>
      <c r="H135" t="s">
        <v>348</v>
      </c>
      <c r="I135" s="41"/>
      <c r="J135" s="42">
        <v>128</v>
      </c>
      <c r="K135" s="36" t="str">
        <f t="shared" si="14"/>
        <v>В81-129</v>
      </c>
      <c r="L135" s="36" t="str">
        <f t="shared" si="14"/>
        <v>155,11</v>
      </c>
      <c r="M135" s="36" t="str">
        <f t="shared" si="10"/>
        <v>85-9(81)</v>
      </c>
      <c r="N135" s="37">
        <f t="shared" si="15"/>
        <v>0</v>
      </c>
      <c r="O135" s="37">
        <f t="shared" si="15"/>
        <v>0</v>
      </c>
      <c r="P135" s="37" t="str">
        <f t="shared" si="11"/>
        <v>155,11</v>
      </c>
      <c r="Q135" s="38">
        <f t="shared" si="12"/>
        <v>2.4300000000000068</v>
      </c>
      <c r="R135" s="38" t="str">
        <f t="shared" si="13"/>
        <v>152,68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349</v>
      </c>
      <c r="G136" t="s">
        <v>350</v>
      </c>
      <c r="H136" t="s">
        <v>351</v>
      </c>
      <c r="I136" s="41"/>
      <c r="J136" s="42">
        <v>129</v>
      </c>
      <c r="K136" s="36" t="str">
        <f t="shared" si="14"/>
        <v>В81-130</v>
      </c>
      <c r="L136" s="36" t="str">
        <f t="shared" si="14"/>
        <v>156,12</v>
      </c>
      <c r="M136" s="36" t="str">
        <f t="shared" si="10"/>
        <v>85-9(81)</v>
      </c>
      <c r="N136" s="37">
        <f t="shared" si="15"/>
        <v>0</v>
      </c>
      <c r="O136" s="37">
        <f t="shared" si="15"/>
        <v>0</v>
      </c>
      <c r="P136" s="37" t="str">
        <f t="shared" si="11"/>
        <v>156,12</v>
      </c>
      <c r="Q136" s="38">
        <f t="shared" si="12"/>
        <v>2.1500000000000057</v>
      </c>
      <c r="R136" s="38" t="str">
        <f t="shared" si="13"/>
        <v>153,97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352</v>
      </c>
      <c r="G137" t="s">
        <v>353</v>
      </c>
      <c r="H137" t="s">
        <v>354</v>
      </c>
      <c r="I137" s="41"/>
      <c r="J137" s="42">
        <v>130</v>
      </c>
      <c r="K137" s="36" t="str">
        <f t="shared" si="14"/>
        <v>В81-131</v>
      </c>
      <c r="L137" s="36" t="str">
        <f t="shared" si="14"/>
        <v>156,06</v>
      </c>
      <c r="M137" s="36" t="str">
        <f t="shared" ref="M137:M200" si="16">$L$2</f>
        <v>85-9(81)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156,06</v>
      </c>
      <c r="Q137" s="38">
        <f t="shared" ref="Q137:Q200" si="18">P137-R137</f>
        <v>2.1200000000000045</v>
      </c>
      <c r="R137" s="38" t="str">
        <f t="shared" ref="R137:R200" si="19">H137</f>
        <v>153,94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355</v>
      </c>
      <c r="G138" t="s">
        <v>103</v>
      </c>
      <c r="H138" t="s">
        <v>356</v>
      </c>
      <c r="I138" s="41"/>
      <c r="J138" s="42">
        <v>131</v>
      </c>
      <c r="K138" s="36" t="str">
        <f t="shared" si="14"/>
        <v>В81-132</v>
      </c>
      <c r="L138" s="36" t="str">
        <f t="shared" si="14"/>
        <v>157,03</v>
      </c>
      <c r="M138" s="36" t="str">
        <f t="shared" si="16"/>
        <v>85-9(81)</v>
      </c>
      <c r="N138" s="37">
        <f t="shared" si="15"/>
        <v>0</v>
      </c>
      <c r="O138" s="37">
        <f t="shared" si="15"/>
        <v>0</v>
      </c>
      <c r="P138" s="37" t="str">
        <f t="shared" si="17"/>
        <v>157,03</v>
      </c>
      <c r="Q138" s="38">
        <f t="shared" si="18"/>
        <v>2.4900000000000091</v>
      </c>
      <c r="R138" s="38" t="str">
        <f t="shared" si="19"/>
        <v>154,54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357</v>
      </c>
      <c r="G139" t="s">
        <v>358</v>
      </c>
      <c r="H139" t="s">
        <v>359</v>
      </c>
      <c r="I139" s="41"/>
      <c r="J139" s="42">
        <v>132</v>
      </c>
      <c r="K139" s="36" t="str">
        <f t="shared" si="14"/>
        <v>В81-133</v>
      </c>
      <c r="L139" s="36" t="str">
        <f t="shared" si="14"/>
        <v>157,02</v>
      </c>
      <c r="M139" s="36" t="str">
        <f t="shared" si="16"/>
        <v>85-9(81)</v>
      </c>
      <c r="N139" s="37">
        <f t="shared" si="15"/>
        <v>0</v>
      </c>
      <c r="O139" s="37">
        <f t="shared" si="15"/>
        <v>0</v>
      </c>
      <c r="P139" s="37" t="str">
        <f t="shared" si="17"/>
        <v>157,02</v>
      </c>
      <c r="Q139" s="38">
        <f t="shared" si="18"/>
        <v>2.5200000000000102</v>
      </c>
      <c r="R139" s="38" t="str">
        <f t="shared" si="19"/>
        <v>154,50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360</v>
      </c>
      <c r="G140" t="s">
        <v>361</v>
      </c>
      <c r="H140" t="s">
        <v>362</v>
      </c>
      <c r="I140" s="41"/>
      <c r="J140" s="42">
        <v>133</v>
      </c>
      <c r="K140" s="36" t="str">
        <f t="shared" si="14"/>
        <v>В81-134</v>
      </c>
      <c r="L140" s="36" t="str">
        <f t="shared" si="14"/>
        <v>157,54</v>
      </c>
      <c r="M140" s="36" t="str">
        <f t="shared" si="16"/>
        <v>85-9(81)</v>
      </c>
      <c r="N140" s="37">
        <f t="shared" si="15"/>
        <v>0</v>
      </c>
      <c r="O140" s="37">
        <f t="shared" si="15"/>
        <v>0</v>
      </c>
      <c r="P140" s="37" t="str">
        <f t="shared" si="17"/>
        <v>157,54</v>
      </c>
      <c r="Q140" s="38">
        <f t="shared" si="18"/>
        <v>2.5199999999999818</v>
      </c>
      <c r="R140" s="38" t="str">
        <f t="shared" si="19"/>
        <v>155,02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363</v>
      </c>
      <c r="G141" t="s">
        <v>364</v>
      </c>
      <c r="H141" t="s">
        <v>365</v>
      </c>
      <c r="I141" s="41"/>
      <c r="J141" s="42">
        <v>134</v>
      </c>
      <c r="K141" s="36" t="str">
        <f t="shared" si="14"/>
        <v>В81-135</v>
      </c>
      <c r="L141" s="36" t="str">
        <f t="shared" si="14"/>
        <v>157,52</v>
      </c>
      <c r="M141" s="36" t="str">
        <f t="shared" si="16"/>
        <v>85-9(81)</v>
      </c>
      <c r="N141" s="37">
        <f t="shared" si="15"/>
        <v>0</v>
      </c>
      <c r="O141" s="37">
        <f t="shared" si="15"/>
        <v>0</v>
      </c>
      <c r="P141" s="37" t="str">
        <f t="shared" si="17"/>
        <v>157,52</v>
      </c>
      <c r="Q141" s="38">
        <f t="shared" si="18"/>
        <v>2.5100000000000193</v>
      </c>
      <c r="R141" s="38" t="str">
        <f t="shared" si="19"/>
        <v>155,01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366</v>
      </c>
      <c r="G142" t="s">
        <v>269</v>
      </c>
      <c r="H142" t="s">
        <v>339</v>
      </c>
      <c r="J142" s="42">
        <v>135</v>
      </c>
      <c r="K142" s="36" t="str">
        <f t="shared" si="14"/>
        <v>В81-136</v>
      </c>
      <c r="L142" s="36" t="str">
        <f t="shared" si="14"/>
        <v>157,90</v>
      </c>
      <c r="M142" s="36" t="str">
        <f t="shared" si="16"/>
        <v>85-9(81)</v>
      </c>
      <c r="N142" s="37">
        <f t="shared" si="15"/>
        <v>0</v>
      </c>
      <c r="O142" s="37">
        <f t="shared" si="15"/>
        <v>0</v>
      </c>
      <c r="P142" s="37" t="str">
        <f t="shared" si="17"/>
        <v>157,90</v>
      </c>
      <c r="Q142" s="38">
        <f t="shared" si="18"/>
        <v>2.7000000000000171</v>
      </c>
      <c r="R142" s="38" t="str">
        <f t="shared" si="19"/>
        <v>155,20</v>
      </c>
      <c r="S142" s="44"/>
    </row>
    <row r="143" spans="2:26">
      <c r="B143" s="34">
        <v>136</v>
      </c>
      <c r="C143" s="35"/>
      <c r="D143" s="35"/>
      <c r="E143" s="35"/>
      <c r="F143" t="s">
        <v>367</v>
      </c>
      <c r="G143" t="s">
        <v>368</v>
      </c>
      <c r="H143" t="s">
        <v>369</v>
      </c>
      <c r="J143" s="42">
        <v>136</v>
      </c>
      <c r="K143" s="36" t="str">
        <f t="shared" si="14"/>
        <v>В81-137</v>
      </c>
      <c r="L143" s="36" t="str">
        <f t="shared" si="14"/>
        <v>158,14</v>
      </c>
      <c r="M143" s="36" t="str">
        <f t="shared" si="16"/>
        <v>85-9(81)</v>
      </c>
      <c r="N143" s="37">
        <f t="shared" si="15"/>
        <v>0</v>
      </c>
      <c r="O143" s="37">
        <f t="shared" si="15"/>
        <v>0</v>
      </c>
      <c r="P143" s="37" t="str">
        <f t="shared" si="17"/>
        <v>158,14</v>
      </c>
      <c r="Q143" s="38">
        <f t="shared" si="18"/>
        <v>2.0299999999999727</v>
      </c>
      <c r="R143" s="38" t="str">
        <f t="shared" si="19"/>
        <v>156,11</v>
      </c>
      <c r="S143" s="44"/>
    </row>
    <row r="144" spans="2:26">
      <c r="B144" s="34">
        <v>137</v>
      </c>
      <c r="C144" s="35"/>
      <c r="D144" s="35"/>
      <c r="E144" s="35"/>
      <c r="F144" t="s">
        <v>370</v>
      </c>
      <c r="G144" t="s">
        <v>338</v>
      </c>
      <c r="H144" t="s">
        <v>371</v>
      </c>
      <c r="J144" s="42">
        <v>137</v>
      </c>
      <c r="K144" s="36" t="str">
        <f t="shared" si="14"/>
        <v>В81-138</v>
      </c>
      <c r="L144" s="36" t="str">
        <f t="shared" si="14"/>
        <v>158,36</v>
      </c>
      <c r="M144" s="36" t="str">
        <f t="shared" si="16"/>
        <v>85-9(81)</v>
      </c>
      <c r="N144" s="37">
        <f t="shared" si="15"/>
        <v>0</v>
      </c>
      <c r="O144" s="37">
        <f t="shared" si="15"/>
        <v>0</v>
      </c>
      <c r="P144" s="37" t="str">
        <f t="shared" si="17"/>
        <v>158,36</v>
      </c>
      <c r="Q144" s="38">
        <f t="shared" si="18"/>
        <v>2.2700000000000102</v>
      </c>
      <c r="R144" s="38" t="str">
        <f t="shared" si="19"/>
        <v>156,09</v>
      </c>
      <c r="S144" s="44"/>
    </row>
    <row r="145" spans="2:19">
      <c r="B145" s="34">
        <v>138</v>
      </c>
      <c r="C145" s="35"/>
      <c r="D145" s="35"/>
      <c r="E145" s="35"/>
      <c r="F145" t="s">
        <v>372</v>
      </c>
      <c r="G145" t="s">
        <v>373</v>
      </c>
      <c r="H145" t="s">
        <v>374</v>
      </c>
      <c r="J145" s="42">
        <v>138</v>
      </c>
      <c r="K145" s="36" t="str">
        <f t="shared" si="14"/>
        <v>В81-139</v>
      </c>
      <c r="L145" s="36" t="str">
        <f t="shared" si="14"/>
        <v>157,97</v>
      </c>
      <c r="M145" s="36" t="str">
        <f t="shared" si="16"/>
        <v>85-9(81)</v>
      </c>
      <c r="N145" s="37">
        <f t="shared" si="15"/>
        <v>0</v>
      </c>
      <c r="O145" s="37">
        <f t="shared" si="15"/>
        <v>0</v>
      </c>
      <c r="P145" s="37" t="str">
        <f t="shared" si="17"/>
        <v>157,97</v>
      </c>
      <c r="Q145" s="38">
        <f t="shared" si="18"/>
        <v>2.7199999999999989</v>
      </c>
      <c r="R145" s="38" t="str">
        <f t="shared" si="19"/>
        <v>155,25</v>
      </c>
      <c r="S145" s="44"/>
    </row>
    <row r="146" spans="2:19">
      <c r="B146" s="34">
        <v>139</v>
      </c>
      <c r="C146" s="35"/>
      <c r="D146" s="35"/>
      <c r="E146" s="35"/>
      <c r="F146" t="s">
        <v>375</v>
      </c>
      <c r="G146" t="s">
        <v>376</v>
      </c>
      <c r="H146" t="s">
        <v>377</v>
      </c>
      <c r="J146" s="42">
        <v>139</v>
      </c>
      <c r="K146" s="36" t="str">
        <f t="shared" si="14"/>
        <v>В81-140</v>
      </c>
      <c r="L146" s="36" t="str">
        <f t="shared" si="14"/>
        <v>158,10</v>
      </c>
      <c r="M146" s="36" t="str">
        <f t="shared" si="16"/>
        <v>85-9(81)</v>
      </c>
      <c r="N146" s="37">
        <f t="shared" si="15"/>
        <v>0</v>
      </c>
      <c r="O146" s="37">
        <f t="shared" si="15"/>
        <v>0</v>
      </c>
      <c r="P146" s="37" t="str">
        <f t="shared" si="17"/>
        <v>158,10</v>
      </c>
      <c r="Q146" s="38">
        <f t="shared" si="18"/>
        <v>2.7999999999999829</v>
      </c>
      <c r="R146" s="38" t="str">
        <f t="shared" si="19"/>
        <v>155,30</v>
      </c>
      <c r="S146" s="44"/>
    </row>
    <row r="147" spans="2:19">
      <c r="B147" s="34">
        <v>140</v>
      </c>
      <c r="C147" s="35"/>
      <c r="D147" s="35"/>
      <c r="E147" s="35"/>
      <c r="F147" t="s">
        <v>378</v>
      </c>
      <c r="G147" t="s">
        <v>55</v>
      </c>
      <c r="H147" t="s">
        <v>379</v>
      </c>
      <c r="J147" s="42">
        <v>140</v>
      </c>
      <c r="K147" s="36" t="str">
        <f t="shared" si="14"/>
        <v>В81-141</v>
      </c>
      <c r="L147" s="36" t="str">
        <f t="shared" si="14"/>
        <v>158,16</v>
      </c>
      <c r="M147" s="36" t="str">
        <f t="shared" si="16"/>
        <v>85-9(81)</v>
      </c>
      <c r="N147" s="37">
        <f t="shared" si="15"/>
        <v>0</v>
      </c>
      <c r="O147" s="37">
        <f t="shared" si="15"/>
        <v>0</v>
      </c>
      <c r="P147" s="37" t="str">
        <f t="shared" si="17"/>
        <v>158,16</v>
      </c>
      <c r="Q147" s="38">
        <f t="shared" si="18"/>
        <v>2.8799999999999955</v>
      </c>
      <c r="R147" s="38" t="str">
        <f t="shared" si="19"/>
        <v>155,28</v>
      </c>
      <c r="S147" s="44"/>
    </row>
    <row r="148" spans="2:19">
      <c r="B148" s="34">
        <v>141</v>
      </c>
      <c r="C148" s="35"/>
      <c r="D148" s="35"/>
      <c r="E148" s="35"/>
      <c r="F148" t="s">
        <v>380</v>
      </c>
      <c r="G148" t="s">
        <v>381</v>
      </c>
      <c r="H148" t="s">
        <v>382</v>
      </c>
      <c r="J148" s="42">
        <v>141</v>
      </c>
      <c r="K148" s="36" t="str">
        <f t="shared" si="14"/>
        <v>В81-142</v>
      </c>
      <c r="L148" s="36" t="str">
        <f t="shared" si="14"/>
        <v>158,64</v>
      </c>
      <c r="M148" s="36" t="str">
        <f t="shared" si="16"/>
        <v>85-9(81)</v>
      </c>
      <c r="N148" s="37">
        <f t="shared" si="15"/>
        <v>0</v>
      </c>
      <c r="O148" s="37">
        <f t="shared" si="15"/>
        <v>0</v>
      </c>
      <c r="P148" s="37" t="str">
        <f t="shared" si="17"/>
        <v>158,64</v>
      </c>
      <c r="Q148" s="38">
        <f t="shared" si="18"/>
        <v>2.6899999999999977</v>
      </c>
      <c r="R148" s="38" t="str">
        <f t="shared" si="19"/>
        <v>155,95</v>
      </c>
      <c r="S148" s="44"/>
    </row>
    <row r="149" spans="2:19">
      <c r="B149" s="34">
        <v>142</v>
      </c>
      <c r="C149" s="35"/>
      <c r="D149" s="35"/>
      <c r="E149" s="35"/>
      <c r="F149" t="s">
        <v>383</v>
      </c>
      <c r="G149" t="s">
        <v>52</v>
      </c>
      <c r="H149" t="s">
        <v>382</v>
      </c>
      <c r="J149" s="42">
        <v>142</v>
      </c>
      <c r="K149" s="36" t="str">
        <f t="shared" si="14"/>
        <v>В81-143</v>
      </c>
      <c r="L149" s="36" t="str">
        <f t="shared" si="14"/>
        <v>158,65</v>
      </c>
      <c r="M149" s="36" t="str">
        <f t="shared" si="16"/>
        <v>85-9(81)</v>
      </c>
      <c r="N149" s="37">
        <f t="shared" si="15"/>
        <v>0</v>
      </c>
      <c r="O149" s="37">
        <f t="shared" si="15"/>
        <v>0</v>
      </c>
      <c r="P149" s="37" t="str">
        <f t="shared" si="17"/>
        <v>158,65</v>
      </c>
      <c r="Q149" s="38">
        <f t="shared" si="18"/>
        <v>2.7000000000000171</v>
      </c>
      <c r="R149" s="38" t="str">
        <f t="shared" si="19"/>
        <v>155,95</v>
      </c>
      <c r="S149" s="44"/>
    </row>
    <row r="150" spans="2:19">
      <c r="B150" s="34">
        <v>143</v>
      </c>
      <c r="C150" s="35"/>
      <c r="D150" s="35"/>
      <c r="E150" s="35"/>
      <c r="F150" t="s">
        <v>384</v>
      </c>
      <c r="G150" t="s">
        <v>385</v>
      </c>
      <c r="H150" t="s">
        <v>359</v>
      </c>
      <c r="J150" s="42">
        <v>143</v>
      </c>
      <c r="K150" s="36" t="str">
        <f t="shared" si="14"/>
        <v>В81-144</v>
      </c>
      <c r="L150" s="36" t="str">
        <f t="shared" si="14"/>
        <v>156,55</v>
      </c>
      <c r="M150" s="36" t="str">
        <f t="shared" si="16"/>
        <v>85-9(81)</v>
      </c>
      <c r="N150" s="37">
        <f t="shared" si="15"/>
        <v>0</v>
      </c>
      <c r="O150" s="37">
        <f t="shared" si="15"/>
        <v>0</v>
      </c>
      <c r="P150" s="37" t="str">
        <f t="shared" si="17"/>
        <v>156,55</v>
      </c>
      <c r="Q150" s="38">
        <f t="shared" si="18"/>
        <v>2.0500000000000114</v>
      </c>
      <c r="R150" s="38" t="str">
        <f t="shared" si="19"/>
        <v>154,50</v>
      </c>
      <c r="S150" s="44"/>
    </row>
    <row r="151" spans="2:19">
      <c r="B151" s="34">
        <v>144</v>
      </c>
      <c r="C151" s="35"/>
      <c r="D151" s="35"/>
      <c r="E151" s="35"/>
      <c r="F151" t="s">
        <v>386</v>
      </c>
      <c r="G151" t="s">
        <v>387</v>
      </c>
      <c r="H151" t="s">
        <v>388</v>
      </c>
      <c r="J151" s="42">
        <v>144</v>
      </c>
      <c r="K151" s="36" t="str">
        <f t="shared" si="14"/>
        <v>В81-145</v>
      </c>
      <c r="L151" s="36" t="str">
        <f t="shared" si="14"/>
        <v>157,85</v>
      </c>
      <c r="M151" s="36" t="str">
        <f t="shared" si="16"/>
        <v>85-9(81)</v>
      </c>
      <c r="N151" s="37">
        <f t="shared" si="15"/>
        <v>0</v>
      </c>
      <c r="O151" s="37">
        <f t="shared" si="15"/>
        <v>0</v>
      </c>
      <c r="P151" s="37" t="str">
        <f t="shared" si="17"/>
        <v>157,85</v>
      </c>
      <c r="Q151" s="38">
        <f t="shared" si="18"/>
        <v>2.7800000000000011</v>
      </c>
      <c r="R151" s="38" t="str">
        <f t="shared" si="19"/>
        <v>155,07</v>
      </c>
      <c r="S151" s="44"/>
    </row>
    <row r="152" spans="2:19">
      <c r="B152" s="34">
        <v>145</v>
      </c>
      <c r="C152" s="35"/>
      <c r="D152" s="35"/>
      <c r="E152" s="35"/>
      <c r="F152" t="s">
        <v>389</v>
      </c>
      <c r="G152" t="s">
        <v>390</v>
      </c>
      <c r="H152" t="s">
        <v>391</v>
      </c>
      <c r="J152" s="42">
        <v>145</v>
      </c>
      <c r="K152" s="36" t="str">
        <f t="shared" si="14"/>
        <v>В81-146</v>
      </c>
      <c r="L152" s="36" t="str">
        <f t="shared" si="14"/>
        <v>156,42</v>
      </c>
      <c r="M152" s="36" t="str">
        <f t="shared" si="16"/>
        <v>85-9(81)</v>
      </c>
      <c r="N152" s="37">
        <f t="shared" si="15"/>
        <v>0</v>
      </c>
      <c r="O152" s="37">
        <f t="shared" si="15"/>
        <v>0</v>
      </c>
      <c r="P152" s="37" t="str">
        <f t="shared" si="17"/>
        <v>156,42</v>
      </c>
      <c r="Q152" s="38">
        <f t="shared" si="18"/>
        <v>1.9499999999999886</v>
      </c>
      <c r="R152" s="38" t="str">
        <f t="shared" si="19"/>
        <v>154,47</v>
      </c>
      <c r="S152" s="44"/>
    </row>
    <row r="153" spans="2:19">
      <c r="B153" s="34">
        <v>146</v>
      </c>
      <c r="C153" s="35"/>
      <c r="D153" s="35"/>
      <c r="E153" s="35"/>
      <c r="F153" t="s">
        <v>392</v>
      </c>
      <c r="G153" t="s">
        <v>393</v>
      </c>
      <c r="H153" t="s">
        <v>394</v>
      </c>
      <c r="J153" s="42">
        <v>146</v>
      </c>
      <c r="K153" s="36" t="str">
        <f t="shared" si="14"/>
        <v>В81-147</v>
      </c>
      <c r="L153" s="36" t="str">
        <f t="shared" si="14"/>
        <v>155,74</v>
      </c>
      <c r="M153" s="36" t="str">
        <f t="shared" si="16"/>
        <v>85-9(81)</v>
      </c>
      <c r="N153" s="37">
        <f t="shared" si="15"/>
        <v>0</v>
      </c>
      <c r="O153" s="37">
        <f t="shared" si="15"/>
        <v>0</v>
      </c>
      <c r="P153" s="37" t="str">
        <f t="shared" si="17"/>
        <v>155,74</v>
      </c>
      <c r="Q153" s="38">
        <f t="shared" si="18"/>
        <v>1.8100000000000023</v>
      </c>
      <c r="R153" s="38" t="str">
        <f t="shared" si="19"/>
        <v>153,93</v>
      </c>
      <c r="S153" s="44"/>
    </row>
    <row r="154" spans="2:19">
      <c r="B154" s="34">
        <v>147</v>
      </c>
      <c r="C154" s="35"/>
      <c r="D154" s="35"/>
      <c r="E154" s="35"/>
      <c r="F154" t="s">
        <v>395</v>
      </c>
      <c r="G154" t="s">
        <v>396</v>
      </c>
      <c r="H154" t="s">
        <v>397</v>
      </c>
      <c r="J154" s="42">
        <v>147</v>
      </c>
      <c r="K154" s="36" t="str">
        <f t="shared" si="14"/>
        <v>В81-148</v>
      </c>
      <c r="L154" s="36" t="str">
        <f t="shared" si="14"/>
        <v>157,20</v>
      </c>
      <c r="M154" s="36" t="str">
        <f t="shared" si="16"/>
        <v>85-9(81)</v>
      </c>
      <c r="N154" s="37">
        <f t="shared" si="15"/>
        <v>0</v>
      </c>
      <c r="O154" s="37">
        <f t="shared" si="15"/>
        <v>0</v>
      </c>
      <c r="P154" s="37" t="str">
        <f t="shared" si="17"/>
        <v>157,20</v>
      </c>
      <c r="Q154" s="38">
        <f t="shared" si="18"/>
        <v>2.4299999999999784</v>
      </c>
      <c r="R154" s="38" t="str">
        <f t="shared" si="19"/>
        <v>154,77</v>
      </c>
      <c r="S154" s="44"/>
    </row>
    <row r="155" spans="2:19">
      <c r="B155" s="34">
        <v>148</v>
      </c>
      <c r="C155" s="35"/>
      <c r="D155" s="35"/>
      <c r="E155" s="35"/>
      <c r="F155" t="s">
        <v>398</v>
      </c>
      <c r="G155" t="s">
        <v>399</v>
      </c>
      <c r="H155" t="s">
        <v>400</v>
      </c>
      <c r="J155" s="42">
        <v>148</v>
      </c>
      <c r="K155" s="36" t="str">
        <f t="shared" si="14"/>
        <v>В81-149</v>
      </c>
      <c r="L155" s="36" t="str">
        <f t="shared" si="14"/>
        <v>157,31</v>
      </c>
      <c r="M155" s="36" t="str">
        <f t="shared" si="16"/>
        <v>85-9(81)</v>
      </c>
      <c r="N155" s="37">
        <f t="shared" si="15"/>
        <v>0</v>
      </c>
      <c r="O155" s="37">
        <f t="shared" si="15"/>
        <v>0</v>
      </c>
      <c r="P155" s="37" t="str">
        <f t="shared" si="17"/>
        <v>157,31</v>
      </c>
      <c r="Q155" s="38">
        <f t="shared" si="18"/>
        <v>2.5200000000000102</v>
      </c>
      <c r="R155" s="38" t="str">
        <f t="shared" si="19"/>
        <v>154,79</v>
      </c>
      <c r="S155" s="44"/>
    </row>
    <row r="156" spans="2:19">
      <c r="B156" s="34">
        <v>149</v>
      </c>
      <c r="C156" s="35"/>
      <c r="D156" s="35"/>
      <c r="E156" s="35"/>
      <c r="F156" t="s">
        <v>401</v>
      </c>
      <c r="G156" t="s">
        <v>402</v>
      </c>
      <c r="H156" t="s">
        <v>400</v>
      </c>
      <c r="J156" s="42">
        <v>149</v>
      </c>
      <c r="K156" s="36" t="str">
        <f t="shared" si="14"/>
        <v>В81-150</v>
      </c>
      <c r="L156" s="36" t="str">
        <f t="shared" si="14"/>
        <v>157,28</v>
      </c>
      <c r="M156" s="36" t="str">
        <f t="shared" si="16"/>
        <v>85-9(81)</v>
      </c>
      <c r="N156" s="37">
        <f t="shared" si="15"/>
        <v>0</v>
      </c>
      <c r="O156" s="37">
        <f t="shared" si="15"/>
        <v>0</v>
      </c>
      <c r="P156" s="37" t="str">
        <f t="shared" si="17"/>
        <v>157,28</v>
      </c>
      <c r="Q156" s="38">
        <f t="shared" si="18"/>
        <v>2.4900000000000091</v>
      </c>
      <c r="R156" s="38" t="str">
        <f t="shared" si="19"/>
        <v>154,79</v>
      </c>
      <c r="S156" s="44"/>
    </row>
    <row r="157" spans="2:19">
      <c r="B157" s="34">
        <v>150</v>
      </c>
      <c r="C157" s="35"/>
      <c r="D157" s="35"/>
      <c r="E157" s="35"/>
      <c r="F157" t="s">
        <v>403</v>
      </c>
      <c r="G157" t="s">
        <v>368</v>
      </c>
      <c r="H157" t="s">
        <v>189</v>
      </c>
      <c r="J157" s="42">
        <v>150</v>
      </c>
      <c r="K157" s="36" t="str">
        <f t="shared" si="14"/>
        <v>В81-151</v>
      </c>
      <c r="L157" s="36" t="str">
        <f t="shared" si="14"/>
        <v>158,14</v>
      </c>
      <c r="M157" s="36" t="str">
        <f t="shared" si="16"/>
        <v>85-9(81)</v>
      </c>
      <c r="N157" s="37">
        <f t="shared" si="15"/>
        <v>0</v>
      </c>
      <c r="O157" s="37">
        <f t="shared" si="15"/>
        <v>0</v>
      </c>
      <c r="P157" s="37" t="str">
        <f t="shared" si="17"/>
        <v>158,14</v>
      </c>
      <c r="Q157" s="38">
        <f t="shared" si="18"/>
        <v>2.8999999999999773</v>
      </c>
      <c r="R157" s="38" t="str">
        <f t="shared" si="19"/>
        <v>155,24</v>
      </c>
      <c r="S157" s="44"/>
    </row>
    <row r="158" spans="2:19">
      <c r="B158" s="34">
        <v>151</v>
      </c>
      <c r="C158" s="35"/>
      <c r="D158" s="35"/>
      <c r="E158" s="35"/>
      <c r="F158" t="s">
        <v>404</v>
      </c>
      <c r="G158" t="s">
        <v>368</v>
      </c>
      <c r="H158" t="s">
        <v>405</v>
      </c>
      <c r="J158" s="42">
        <v>151</v>
      </c>
      <c r="K158" s="36" t="str">
        <f t="shared" si="14"/>
        <v>В81-152</v>
      </c>
      <c r="L158" s="36" t="str">
        <f t="shared" si="14"/>
        <v>158,14</v>
      </c>
      <c r="M158" s="36" t="str">
        <f t="shared" si="16"/>
        <v>85-9(81)</v>
      </c>
      <c r="N158" s="37">
        <f t="shared" si="15"/>
        <v>0</v>
      </c>
      <c r="O158" s="37">
        <f t="shared" si="15"/>
        <v>0</v>
      </c>
      <c r="P158" s="37" t="str">
        <f t="shared" si="17"/>
        <v>158,14</v>
      </c>
      <c r="Q158" s="38">
        <f t="shared" si="18"/>
        <v>1.75</v>
      </c>
      <c r="R158" s="38" t="str">
        <f t="shared" si="19"/>
        <v>156,39</v>
      </c>
      <c r="S158" s="44"/>
    </row>
    <row r="159" spans="2:19">
      <c r="B159" s="34">
        <v>152</v>
      </c>
      <c r="C159" s="35"/>
      <c r="D159" s="35"/>
      <c r="E159" s="35"/>
      <c r="F159" t="s">
        <v>406</v>
      </c>
      <c r="G159" t="s">
        <v>333</v>
      </c>
      <c r="H159" t="s">
        <v>407</v>
      </c>
      <c r="J159" s="42">
        <v>152</v>
      </c>
      <c r="K159" s="36" t="str">
        <f t="shared" si="14"/>
        <v>В81-153</v>
      </c>
      <c r="L159" s="36" t="str">
        <f t="shared" si="14"/>
        <v>157,36</v>
      </c>
      <c r="M159" s="36" t="str">
        <f t="shared" si="16"/>
        <v>85-9(81)</v>
      </c>
      <c r="N159" s="37">
        <f t="shared" si="15"/>
        <v>0</v>
      </c>
      <c r="O159" s="37">
        <f t="shared" si="15"/>
        <v>0</v>
      </c>
      <c r="P159" s="37" t="str">
        <f t="shared" si="17"/>
        <v>157,36</v>
      </c>
      <c r="Q159" s="38">
        <f t="shared" si="18"/>
        <v>1.9500000000000171</v>
      </c>
      <c r="R159" s="38" t="str">
        <f t="shared" si="19"/>
        <v>155,41</v>
      </c>
      <c r="S159" s="44"/>
    </row>
    <row r="160" spans="2:19">
      <c r="B160" s="34">
        <v>153</v>
      </c>
      <c r="C160" s="35"/>
      <c r="D160" s="35"/>
      <c r="E160" s="35"/>
      <c r="F160" t="s">
        <v>408</v>
      </c>
      <c r="G160" t="s">
        <v>242</v>
      </c>
      <c r="H160" t="s">
        <v>221</v>
      </c>
      <c r="J160" s="42">
        <v>153</v>
      </c>
      <c r="K160" s="36" t="str">
        <f t="shared" si="14"/>
        <v>В81-154</v>
      </c>
      <c r="L160" s="36" t="str">
        <f t="shared" si="14"/>
        <v>158,69</v>
      </c>
      <c r="M160" s="36" t="str">
        <f t="shared" si="16"/>
        <v>85-9(81)</v>
      </c>
      <c r="N160" s="37">
        <f t="shared" si="15"/>
        <v>0</v>
      </c>
      <c r="O160" s="37">
        <f t="shared" si="15"/>
        <v>0</v>
      </c>
      <c r="P160" s="37" t="str">
        <f t="shared" si="17"/>
        <v>158,69</v>
      </c>
      <c r="Q160" s="38">
        <f t="shared" si="18"/>
        <v>1.9000000000000057</v>
      </c>
      <c r="R160" s="38" t="str">
        <f t="shared" si="19"/>
        <v>156,79</v>
      </c>
      <c r="S160" s="44"/>
    </row>
    <row r="161" spans="2:19">
      <c r="B161" s="34">
        <v>154</v>
      </c>
      <c r="C161" s="35"/>
      <c r="D161" s="35"/>
      <c r="E161" s="35"/>
      <c r="F161" t="s">
        <v>409</v>
      </c>
      <c r="G161" t="s">
        <v>410</v>
      </c>
      <c r="H161" t="s">
        <v>221</v>
      </c>
      <c r="J161" s="42">
        <v>154</v>
      </c>
      <c r="K161" s="36" t="str">
        <f t="shared" si="14"/>
        <v>В81-155</v>
      </c>
      <c r="L161" s="36" t="str">
        <f t="shared" si="14"/>
        <v>158,63</v>
      </c>
      <c r="M161" s="36" t="str">
        <f t="shared" si="16"/>
        <v>85-9(81)</v>
      </c>
      <c r="N161" s="37">
        <f t="shared" si="15"/>
        <v>0</v>
      </c>
      <c r="O161" s="37">
        <f t="shared" si="15"/>
        <v>0</v>
      </c>
      <c r="P161" s="37" t="str">
        <f t="shared" si="17"/>
        <v>158,63</v>
      </c>
      <c r="Q161" s="38">
        <f t="shared" si="18"/>
        <v>1.8400000000000034</v>
      </c>
      <c r="R161" s="38" t="str">
        <f t="shared" si="19"/>
        <v>156,79</v>
      </c>
      <c r="S161" s="44"/>
    </row>
    <row r="162" spans="2:19">
      <c r="B162" s="34">
        <v>155</v>
      </c>
      <c r="C162" s="35"/>
      <c r="D162" s="35"/>
      <c r="E162" s="35"/>
      <c r="F162" t="s">
        <v>411</v>
      </c>
      <c r="G162" t="s">
        <v>412</v>
      </c>
      <c r="H162" t="s">
        <v>413</v>
      </c>
      <c r="J162" s="42">
        <v>155</v>
      </c>
      <c r="K162" s="36" t="str">
        <f t="shared" si="14"/>
        <v>В81-156</v>
      </c>
      <c r="L162" s="36" t="str">
        <f t="shared" si="14"/>
        <v>158,67</v>
      </c>
      <c r="M162" s="36" t="str">
        <f t="shared" si="16"/>
        <v>85-9(81)</v>
      </c>
      <c r="N162" s="37">
        <f t="shared" si="15"/>
        <v>0</v>
      </c>
      <c r="O162" s="37">
        <f t="shared" si="15"/>
        <v>0</v>
      </c>
      <c r="P162" s="37" t="str">
        <f t="shared" si="17"/>
        <v>158,67</v>
      </c>
      <c r="Q162" s="38">
        <f t="shared" si="18"/>
        <v>2.2599999999999909</v>
      </c>
      <c r="R162" s="38" t="str">
        <f t="shared" si="19"/>
        <v>156,41</v>
      </c>
      <c r="S162" s="44"/>
    </row>
    <row r="163" spans="2:19">
      <c r="B163" s="34">
        <v>156</v>
      </c>
      <c r="C163" s="35"/>
      <c r="D163" s="35"/>
      <c r="E163" s="35"/>
      <c r="F163" t="s">
        <v>414</v>
      </c>
      <c r="G163" t="s">
        <v>275</v>
      </c>
      <c r="H163" t="s">
        <v>415</v>
      </c>
      <c r="J163" s="42">
        <v>156</v>
      </c>
      <c r="K163" s="36" t="str">
        <f t="shared" si="14"/>
        <v>В81-157</v>
      </c>
      <c r="L163" s="36" t="str">
        <f t="shared" si="14"/>
        <v>158,71</v>
      </c>
      <c r="M163" s="36" t="str">
        <f t="shared" si="16"/>
        <v>85-9(81)</v>
      </c>
      <c r="N163" s="37">
        <f t="shared" si="15"/>
        <v>0</v>
      </c>
      <c r="O163" s="37">
        <f t="shared" si="15"/>
        <v>0</v>
      </c>
      <c r="P163" s="37" t="str">
        <f t="shared" si="17"/>
        <v>158,71</v>
      </c>
      <c r="Q163" s="38">
        <f t="shared" si="18"/>
        <v>2.0800000000000125</v>
      </c>
      <c r="R163" s="38" t="str">
        <f t="shared" si="19"/>
        <v>156,63</v>
      </c>
      <c r="S163" s="44"/>
    </row>
    <row r="164" spans="2:19">
      <c r="B164" s="34">
        <v>157</v>
      </c>
      <c r="C164" s="35"/>
      <c r="D164" s="35"/>
      <c r="E164" s="35"/>
      <c r="F164" t="s">
        <v>416</v>
      </c>
      <c r="G164" t="s">
        <v>410</v>
      </c>
      <c r="H164" t="s">
        <v>221</v>
      </c>
      <c r="J164" s="42">
        <v>157</v>
      </c>
      <c r="K164" s="36" t="str">
        <f t="shared" si="14"/>
        <v>В81-158</v>
      </c>
      <c r="L164" s="36" t="str">
        <f t="shared" si="14"/>
        <v>158,63</v>
      </c>
      <c r="M164" s="36" t="str">
        <f t="shared" si="16"/>
        <v>85-9(81)</v>
      </c>
      <c r="N164" s="37">
        <f t="shared" si="15"/>
        <v>0</v>
      </c>
      <c r="O164" s="37">
        <f t="shared" si="15"/>
        <v>0</v>
      </c>
      <c r="P164" s="37" t="str">
        <f t="shared" si="17"/>
        <v>158,63</v>
      </c>
      <c r="Q164" s="38">
        <f t="shared" si="18"/>
        <v>1.8400000000000034</v>
      </c>
      <c r="R164" s="38" t="str">
        <f t="shared" si="19"/>
        <v>156,79</v>
      </c>
      <c r="S164" s="44"/>
    </row>
    <row r="165" spans="2:19">
      <c r="B165" s="34">
        <v>158</v>
      </c>
      <c r="C165" s="35"/>
      <c r="D165" s="35"/>
      <c r="E165" s="35"/>
      <c r="F165" t="s">
        <v>417</v>
      </c>
      <c r="G165" t="s">
        <v>418</v>
      </c>
      <c r="H165" t="s">
        <v>419</v>
      </c>
      <c r="J165" s="42">
        <v>158</v>
      </c>
      <c r="K165" s="36" t="str">
        <f t="shared" si="14"/>
        <v>В81-159</v>
      </c>
      <c r="L165" s="36" t="str">
        <f t="shared" si="14"/>
        <v>158,66</v>
      </c>
      <c r="M165" s="36" t="str">
        <f t="shared" si="16"/>
        <v>85-9(81)</v>
      </c>
      <c r="N165" s="37">
        <f t="shared" si="15"/>
        <v>0</v>
      </c>
      <c r="O165" s="37">
        <f t="shared" si="15"/>
        <v>0</v>
      </c>
      <c r="P165" s="37" t="str">
        <f t="shared" si="17"/>
        <v>158,66</v>
      </c>
      <c r="Q165" s="38">
        <f t="shared" si="18"/>
        <v>1.8599999999999852</v>
      </c>
      <c r="R165" s="38" t="str">
        <f t="shared" si="19"/>
        <v>156,80</v>
      </c>
      <c r="S165" s="44"/>
    </row>
    <row r="166" spans="2:19">
      <c r="B166" s="34">
        <v>159</v>
      </c>
      <c r="C166" s="35"/>
      <c r="D166" s="35"/>
      <c r="E166" s="35"/>
      <c r="F166" t="s">
        <v>420</v>
      </c>
      <c r="G166" t="s">
        <v>208</v>
      </c>
      <c r="H166" t="s">
        <v>421</v>
      </c>
      <c r="J166" s="42">
        <v>159</v>
      </c>
      <c r="K166" s="36" t="str">
        <f t="shared" si="14"/>
        <v>В81-160</v>
      </c>
      <c r="L166" s="36" t="str">
        <f t="shared" si="14"/>
        <v>158,85</v>
      </c>
      <c r="M166" s="36" t="str">
        <f t="shared" si="16"/>
        <v>85-9(81)</v>
      </c>
      <c r="N166" s="37">
        <f t="shared" si="15"/>
        <v>0</v>
      </c>
      <c r="O166" s="37">
        <f t="shared" si="15"/>
        <v>0</v>
      </c>
      <c r="P166" s="37" t="str">
        <f t="shared" si="17"/>
        <v>158,85</v>
      </c>
      <c r="Q166" s="38">
        <f t="shared" si="18"/>
        <v>1.9499999999999886</v>
      </c>
      <c r="R166" s="38" t="str">
        <f t="shared" si="19"/>
        <v>156,90</v>
      </c>
      <c r="S166" s="44"/>
    </row>
    <row r="167" spans="2:19">
      <c r="B167" s="34">
        <v>160</v>
      </c>
      <c r="C167" s="35"/>
      <c r="D167" s="35"/>
      <c r="E167" s="35"/>
      <c r="F167" t="s">
        <v>422</v>
      </c>
      <c r="G167" t="s">
        <v>42</v>
      </c>
      <c r="H167" t="s">
        <v>423</v>
      </c>
      <c r="J167" s="42">
        <v>160</v>
      </c>
      <c r="K167" s="36" t="str">
        <f t="shared" si="14"/>
        <v>В81-161</v>
      </c>
      <c r="L167" s="36" t="str">
        <f t="shared" si="14"/>
        <v>158,86</v>
      </c>
      <c r="M167" s="36" t="str">
        <f t="shared" si="16"/>
        <v>85-9(81)</v>
      </c>
      <c r="N167" s="37">
        <f t="shared" si="15"/>
        <v>0</v>
      </c>
      <c r="O167" s="37">
        <f t="shared" si="15"/>
        <v>0</v>
      </c>
      <c r="P167" s="37" t="str">
        <f t="shared" si="17"/>
        <v>158,86</v>
      </c>
      <c r="Q167" s="38">
        <f t="shared" si="18"/>
        <v>1.9400000000000261</v>
      </c>
      <c r="R167" s="38" t="str">
        <f t="shared" si="19"/>
        <v>156,92</v>
      </c>
      <c r="S167" s="44"/>
    </row>
    <row r="168" spans="2:19">
      <c r="B168" s="34">
        <v>161</v>
      </c>
      <c r="C168" s="35"/>
      <c r="D168" s="35"/>
      <c r="E168" s="35"/>
      <c r="F168" t="s">
        <v>424</v>
      </c>
      <c r="G168" t="s">
        <v>144</v>
      </c>
      <c r="H168" t="s">
        <v>225</v>
      </c>
      <c r="J168" s="42">
        <v>161</v>
      </c>
      <c r="K168" s="36" t="str">
        <f t="shared" si="14"/>
        <v>В81-162</v>
      </c>
      <c r="L168" s="36" t="str">
        <f t="shared" si="14"/>
        <v>159,11</v>
      </c>
      <c r="M168" s="36" t="str">
        <f t="shared" si="16"/>
        <v>85-9(81)</v>
      </c>
      <c r="N168" s="37">
        <f t="shared" si="15"/>
        <v>0</v>
      </c>
      <c r="O168" s="37">
        <f t="shared" si="15"/>
        <v>0</v>
      </c>
      <c r="P168" s="37" t="str">
        <f t="shared" si="17"/>
        <v>159,11</v>
      </c>
      <c r="Q168" s="38">
        <f t="shared" si="18"/>
        <v>2.1500000000000057</v>
      </c>
      <c r="R168" s="38" t="str">
        <f t="shared" si="19"/>
        <v>156,96</v>
      </c>
      <c r="S168" s="44"/>
    </row>
    <row r="169" spans="2:19">
      <c r="B169" s="34">
        <v>162</v>
      </c>
      <c r="C169" s="35"/>
      <c r="D169" s="35"/>
      <c r="E169" s="35"/>
      <c r="F169" t="s">
        <v>425</v>
      </c>
      <c r="G169" t="s">
        <v>426</v>
      </c>
      <c r="H169" t="s">
        <v>427</v>
      </c>
      <c r="J169" s="42">
        <v>162</v>
      </c>
      <c r="K169" s="36" t="str">
        <f t="shared" si="14"/>
        <v>В81-163</v>
      </c>
      <c r="L169" s="36" t="str">
        <f t="shared" si="14"/>
        <v>159,14</v>
      </c>
      <c r="M169" s="36" t="str">
        <f t="shared" si="16"/>
        <v>85-9(81)</v>
      </c>
      <c r="N169" s="37">
        <f t="shared" si="15"/>
        <v>0</v>
      </c>
      <c r="O169" s="37">
        <f t="shared" si="15"/>
        <v>0</v>
      </c>
      <c r="P169" s="37" t="str">
        <f t="shared" si="17"/>
        <v>159,14</v>
      </c>
      <c r="Q169" s="38">
        <f t="shared" si="18"/>
        <v>2.2999999999999829</v>
      </c>
      <c r="R169" s="38" t="str">
        <f t="shared" si="19"/>
        <v>156,84</v>
      </c>
      <c r="S169" s="44"/>
    </row>
    <row r="170" spans="2:19">
      <c r="B170" s="34">
        <v>163</v>
      </c>
      <c r="C170" s="35"/>
      <c r="D170" s="35"/>
      <c r="E170" s="35"/>
      <c r="F170" t="s">
        <v>428</v>
      </c>
      <c r="G170" t="s">
        <v>429</v>
      </c>
      <c r="H170" t="s">
        <v>209</v>
      </c>
      <c r="J170" s="42">
        <v>163</v>
      </c>
      <c r="K170" s="36" t="str">
        <f t="shared" si="14"/>
        <v>В81-164</v>
      </c>
      <c r="L170" s="36" t="str">
        <f t="shared" si="14"/>
        <v>159,17</v>
      </c>
      <c r="M170" s="36" t="str">
        <f t="shared" si="16"/>
        <v>85-9(81)</v>
      </c>
      <c r="N170" s="37">
        <f t="shared" si="15"/>
        <v>0</v>
      </c>
      <c r="O170" s="37">
        <f t="shared" si="15"/>
        <v>0</v>
      </c>
      <c r="P170" s="37" t="str">
        <f t="shared" si="17"/>
        <v>159,17</v>
      </c>
      <c r="Q170" s="38">
        <f t="shared" si="18"/>
        <v>2.2999999999999829</v>
      </c>
      <c r="R170" s="38" t="str">
        <f t="shared" si="19"/>
        <v>156,87</v>
      </c>
      <c r="S170" s="44"/>
    </row>
    <row r="171" spans="2:19">
      <c r="B171" s="34">
        <v>164</v>
      </c>
      <c r="C171" s="35"/>
      <c r="D171" s="35"/>
      <c r="E171" s="35"/>
      <c r="F171" t="s">
        <v>430</v>
      </c>
      <c r="G171" t="s">
        <v>431</v>
      </c>
      <c r="H171" t="s">
        <v>432</v>
      </c>
      <c r="J171" s="42">
        <v>164</v>
      </c>
      <c r="K171" s="36" t="str">
        <f t="shared" si="14"/>
        <v>В81-165</v>
      </c>
      <c r="L171" s="36" t="str">
        <f t="shared" si="14"/>
        <v>158,98</v>
      </c>
      <c r="M171" s="36" t="str">
        <f t="shared" si="16"/>
        <v>85-9(81)</v>
      </c>
      <c r="N171" s="37">
        <f t="shared" si="15"/>
        <v>0</v>
      </c>
      <c r="O171" s="37">
        <f t="shared" si="15"/>
        <v>0</v>
      </c>
      <c r="P171" s="37" t="str">
        <f t="shared" si="17"/>
        <v>158,98</v>
      </c>
      <c r="Q171" s="38">
        <f t="shared" si="18"/>
        <v>2.2099999999999795</v>
      </c>
      <c r="R171" s="38" t="str">
        <f t="shared" si="19"/>
        <v>156,77</v>
      </c>
      <c r="S171" s="44"/>
    </row>
    <row r="172" spans="2:19">
      <c r="B172" s="34">
        <v>165</v>
      </c>
      <c r="C172" s="35"/>
      <c r="D172" s="35"/>
      <c r="E172" s="35"/>
      <c r="F172" t="s">
        <v>433</v>
      </c>
      <c r="G172" t="s">
        <v>434</v>
      </c>
      <c r="H172" t="s">
        <v>432</v>
      </c>
      <c r="J172" s="42">
        <v>165</v>
      </c>
      <c r="K172" s="36" t="str">
        <f t="shared" si="14"/>
        <v>В81-166</v>
      </c>
      <c r="L172" s="36" t="str">
        <f t="shared" si="14"/>
        <v>158,97</v>
      </c>
      <c r="M172" s="36" t="str">
        <f t="shared" si="16"/>
        <v>85-9(81)</v>
      </c>
      <c r="N172" s="37">
        <f t="shared" si="15"/>
        <v>0</v>
      </c>
      <c r="O172" s="37">
        <f t="shared" si="15"/>
        <v>0</v>
      </c>
      <c r="P172" s="37" t="str">
        <f t="shared" si="17"/>
        <v>158,97</v>
      </c>
      <c r="Q172" s="38">
        <f t="shared" si="18"/>
        <v>2.1999999999999886</v>
      </c>
      <c r="R172" s="38" t="str">
        <f t="shared" si="19"/>
        <v>156,77</v>
      </c>
      <c r="S172" s="44"/>
    </row>
    <row r="173" spans="2:19">
      <c r="B173" s="34">
        <v>166</v>
      </c>
      <c r="C173" s="35"/>
      <c r="D173" s="35"/>
      <c r="E173" s="35"/>
      <c r="F173" t="s">
        <v>435</v>
      </c>
      <c r="G173" t="s">
        <v>381</v>
      </c>
      <c r="H173" t="s">
        <v>436</v>
      </c>
      <c r="J173" s="42">
        <v>166</v>
      </c>
      <c r="K173" s="36" t="str">
        <f t="shared" si="14"/>
        <v>В81-167</v>
      </c>
      <c r="L173" s="36" t="str">
        <f t="shared" si="14"/>
        <v>158,64</v>
      </c>
      <c r="M173" s="36" t="str">
        <f t="shared" si="16"/>
        <v>85-9(81)</v>
      </c>
      <c r="N173" s="37">
        <f t="shared" si="15"/>
        <v>0</v>
      </c>
      <c r="O173" s="37">
        <f t="shared" si="15"/>
        <v>0</v>
      </c>
      <c r="P173" s="37" t="str">
        <f t="shared" si="17"/>
        <v>158,64</v>
      </c>
      <c r="Q173" s="38">
        <f t="shared" si="18"/>
        <v>1.8299999999999841</v>
      </c>
      <c r="R173" s="38" t="str">
        <f t="shared" si="19"/>
        <v>156,81</v>
      </c>
      <c r="S173" s="44"/>
    </row>
    <row r="174" spans="2:19">
      <c r="B174" s="34">
        <v>167</v>
      </c>
      <c r="C174" s="35"/>
      <c r="D174" s="35"/>
      <c r="E174" s="35"/>
      <c r="F174" t="s">
        <v>437</v>
      </c>
      <c r="G174" t="s">
        <v>438</v>
      </c>
      <c r="H174" t="s">
        <v>439</v>
      </c>
      <c r="J174" s="42">
        <v>167</v>
      </c>
      <c r="K174" s="36" t="str">
        <f t="shared" si="14"/>
        <v>В81-168</v>
      </c>
      <c r="L174" s="36" t="str">
        <f t="shared" si="14"/>
        <v>158,93</v>
      </c>
      <c r="M174" s="36" t="str">
        <f t="shared" si="16"/>
        <v>85-9(81)</v>
      </c>
      <c r="N174" s="37">
        <f t="shared" si="15"/>
        <v>0</v>
      </c>
      <c r="O174" s="37">
        <f t="shared" si="15"/>
        <v>0</v>
      </c>
      <c r="P174" s="37" t="str">
        <f t="shared" si="17"/>
        <v>158,93</v>
      </c>
      <c r="Q174" s="38">
        <f t="shared" si="18"/>
        <v>1.8199999999999932</v>
      </c>
      <c r="R174" s="38" t="str">
        <f t="shared" si="19"/>
        <v>157,11</v>
      </c>
      <c r="S174" s="44"/>
    </row>
    <row r="175" spans="2:19">
      <c r="B175" s="34">
        <v>168</v>
      </c>
      <c r="C175" s="35"/>
      <c r="D175" s="35"/>
      <c r="E175" s="35"/>
      <c r="F175" t="s">
        <v>440</v>
      </c>
      <c r="G175" t="s">
        <v>242</v>
      </c>
      <c r="H175" t="s">
        <v>441</v>
      </c>
      <c r="J175" s="42">
        <v>168</v>
      </c>
      <c r="K175" s="36" t="str">
        <f t="shared" si="14"/>
        <v>В81-169</v>
      </c>
      <c r="L175" s="36" t="str">
        <f t="shared" si="14"/>
        <v>158,69</v>
      </c>
      <c r="M175" s="36" t="str">
        <f t="shared" si="16"/>
        <v>85-9(81)</v>
      </c>
      <c r="N175" s="37">
        <f t="shared" si="15"/>
        <v>0</v>
      </c>
      <c r="O175" s="37">
        <f t="shared" si="15"/>
        <v>0</v>
      </c>
      <c r="P175" s="37" t="str">
        <f t="shared" si="17"/>
        <v>158,69</v>
      </c>
      <c r="Q175" s="38">
        <f t="shared" si="18"/>
        <v>1.710000000000008</v>
      </c>
      <c r="R175" s="38" t="str">
        <f t="shared" si="19"/>
        <v>156,98</v>
      </c>
      <c r="S175" s="44"/>
    </row>
    <row r="176" spans="2:19">
      <c r="B176" s="34">
        <v>169</v>
      </c>
      <c r="C176" s="35"/>
      <c r="D176" s="35"/>
      <c r="E176" s="35"/>
      <c r="F176" t="s">
        <v>442</v>
      </c>
      <c r="G176" t="s">
        <v>249</v>
      </c>
      <c r="H176" t="s">
        <v>443</v>
      </c>
      <c r="J176" s="42">
        <v>169</v>
      </c>
      <c r="K176" s="36" t="str">
        <f t="shared" si="14"/>
        <v>В81-170</v>
      </c>
      <c r="L176" s="36" t="str">
        <f t="shared" si="14"/>
        <v>159,07</v>
      </c>
      <c r="M176" s="36" t="str">
        <f t="shared" si="16"/>
        <v>85-9(81)</v>
      </c>
      <c r="N176" s="37">
        <f t="shared" si="15"/>
        <v>0</v>
      </c>
      <c r="O176" s="37">
        <f t="shared" si="15"/>
        <v>0</v>
      </c>
      <c r="P176" s="37" t="str">
        <f t="shared" si="17"/>
        <v>159,07</v>
      </c>
      <c r="Q176" s="38">
        <f t="shared" si="18"/>
        <v>1.8499999999999943</v>
      </c>
      <c r="R176" s="38" t="str">
        <f t="shared" si="19"/>
        <v>157,22</v>
      </c>
      <c r="S176" s="44"/>
    </row>
    <row r="177" spans="2:19">
      <c r="B177" s="34">
        <v>170</v>
      </c>
      <c r="C177" s="35"/>
      <c r="D177" s="35"/>
      <c r="E177" s="35"/>
      <c r="F177" t="s">
        <v>444</v>
      </c>
      <c r="G177" t="s">
        <v>309</v>
      </c>
      <c r="H177" t="s">
        <v>76</v>
      </c>
      <c r="J177" s="42">
        <v>170</v>
      </c>
      <c r="K177" s="36" t="str">
        <f t="shared" si="14"/>
        <v>В81-171</v>
      </c>
      <c r="L177" s="36" t="str">
        <f t="shared" si="14"/>
        <v>159,74</v>
      </c>
      <c r="M177" s="36" t="str">
        <f t="shared" si="16"/>
        <v>85-9(81)</v>
      </c>
      <c r="N177" s="37">
        <f t="shared" si="15"/>
        <v>0</v>
      </c>
      <c r="O177" s="37">
        <f t="shared" si="15"/>
        <v>0</v>
      </c>
      <c r="P177" s="37" t="str">
        <f t="shared" si="17"/>
        <v>159,74</v>
      </c>
      <c r="Q177" s="38">
        <f t="shared" si="18"/>
        <v>2.2300000000000182</v>
      </c>
      <c r="R177" s="38" t="str">
        <f t="shared" si="19"/>
        <v>157,51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85-9(81)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85-9(81)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85-9(81)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85-9(81)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85-9(81)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85-9(81)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85-9(81)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85-9(81)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85-9(81)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85-9(81)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85-9(81)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85-9(81)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85-9(81)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85-9(81)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85-9(81)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85-9(81)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85-9(81)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85-9(81)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85-9(81)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85-9(81)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85-9(81)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85-9(81)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85-9(81)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85-9(81)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85-9(81)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85-9(81)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85-9(81)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85-9(81)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85-9(81)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85-9(81)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J29" sqref="J29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488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Заріччя'!K30</f>
        <v>В81-24</v>
      </c>
      <c r="B4" s="80"/>
      <c r="C4" s="2" t="str">
        <f>'GPS точки Заріччя'!L2</f>
        <v>85-9(81)</v>
      </c>
      <c r="D4" s="16" t="str">
        <f>'GPS точки Заріччя'!L30</f>
        <v>159,96</v>
      </c>
      <c r="E4" s="51" t="str">
        <f>'GPS точки Заріччя'!R30</f>
        <v>157,03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52">
        <v>4</v>
      </c>
      <c r="C8" s="15">
        <v>400</v>
      </c>
      <c r="D8" s="73"/>
      <c r="E8" s="73"/>
      <c r="F8" s="3"/>
    </row>
    <row r="9" spans="1:9" ht="15">
      <c r="A9" s="15">
        <v>2</v>
      </c>
      <c r="B9" s="15"/>
      <c r="C9" s="15">
        <v>150</v>
      </c>
      <c r="D9" s="75"/>
      <c r="E9" s="75"/>
      <c r="F9" s="3"/>
    </row>
    <row r="10" spans="1:9" ht="15">
      <c r="A10" s="15">
        <v>3</v>
      </c>
      <c r="B10" s="15"/>
      <c r="C10" s="15" t="s">
        <v>461</v>
      </c>
      <c r="D10" s="75" t="s">
        <v>462</v>
      </c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 t="s">
        <v>455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447</v>
      </c>
      <c r="B22" s="15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400</v>
      </c>
      <c r="C26" s="16" t="s">
        <v>448</v>
      </c>
      <c r="D26" s="73" t="s">
        <v>475</v>
      </c>
      <c r="E26" s="73"/>
      <c r="F26" s="3"/>
    </row>
    <row r="27" spans="1:6" ht="15">
      <c r="A27" s="15">
        <v>2</v>
      </c>
      <c r="B27" s="15">
        <v>150</v>
      </c>
      <c r="C27" s="16" t="s">
        <v>448</v>
      </c>
      <c r="D27" s="73"/>
      <c r="E27" s="73"/>
      <c r="F27" s="3"/>
    </row>
    <row r="28" spans="1:6" ht="15">
      <c r="A28" s="15">
        <v>3</v>
      </c>
      <c r="B28" s="15">
        <v>150</v>
      </c>
      <c r="C28" s="16" t="s">
        <v>448</v>
      </c>
      <c r="D28" s="73" t="s">
        <v>475</v>
      </c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N5" sqref="N5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489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Заріччя'!K32</f>
        <v>В81-26</v>
      </c>
      <c r="B4" s="80"/>
      <c r="C4" s="2" t="str">
        <f>'GPS точки Заріччя'!L2</f>
        <v>85-9(81)</v>
      </c>
      <c r="D4" s="16" t="str">
        <f>'GPS точки Заріччя'!L32</f>
        <v>159,76</v>
      </c>
      <c r="E4" s="51" t="str">
        <f>'GPS точки Заріччя'!R32</f>
        <v>157,38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15">
        <v>3.5</v>
      </c>
      <c r="C8" s="15">
        <v>400</v>
      </c>
      <c r="D8" s="73"/>
      <c r="E8" s="73"/>
      <c r="F8" s="3"/>
    </row>
    <row r="9" spans="1:9" ht="15">
      <c r="A9" s="15">
        <v>2</v>
      </c>
      <c r="B9" s="15"/>
      <c r="C9" s="15">
        <v>63</v>
      </c>
      <c r="D9" s="75"/>
      <c r="E9" s="75"/>
      <c r="F9" s="3"/>
    </row>
    <row r="10" spans="1:9" ht="15">
      <c r="A10" s="15">
        <v>3</v>
      </c>
      <c r="B10" s="15"/>
      <c r="C10" s="15"/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446</v>
      </c>
      <c r="B22" s="1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6"/>
      <c r="D26" s="73"/>
      <c r="E26" s="73"/>
      <c r="F26" s="3"/>
    </row>
    <row r="27" spans="1:6" ht="15">
      <c r="A27" s="15">
        <v>2</v>
      </c>
      <c r="B27" s="15">
        <v>150</v>
      </c>
      <c r="C27" s="16" t="s">
        <v>448</v>
      </c>
      <c r="D27" s="73"/>
      <c r="E27" s="73"/>
      <c r="F27" s="3"/>
    </row>
    <row r="28" spans="1:6" ht="15">
      <c r="A28" s="15">
        <v>3</v>
      </c>
      <c r="B28" s="15"/>
      <c r="C28" s="16"/>
      <c r="D28" s="73"/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Q7" sqref="Q7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487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Заріччя'!K36</f>
        <v>В81-30</v>
      </c>
      <c r="B4" s="80"/>
      <c r="C4" s="2" t="str">
        <f>'GPS точки Заріччя'!L2</f>
        <v>85-9(81)</v>
      </c>
      <c r="D4" s="16" t="str">
        <f>'GPS точки Заріччя'!L36</f>
        <v>159,31</v>
      </c>
      <c r="E4" s="51" t="str">
        <f>'GPS точки Заріччя'!R36</f>
        <v>157,55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52">
        <v>4</v>
      </c>
      <c r="C8" s="15">
        <v>400</v>
      </c>
      <c r="D8" s="73"/>
      <c r="E8" s="73"/>
      <c r="F8" s="3"/>
    </row>
    <row r="9" spans="1:9" ht="15">
      <c r="A9" s="15">
        <v>2</v>
      </c>
      <c r="B9" s="15"/>
      <c r="C9" s="15">
        <v>200</v>
      </c>
      <c r="D9" s="75"/>
      <c r="E9" s="75"/>
      <c r="F9" s="3"/>
    </row>
    <row r="10" spans="1:9" ht="15">
      <c r="A10" s="15">
        <v>3</v>
      </c>
      <c r="B10" s="15"/>
      <c r="C10" s="15" t="s">
        <v>461</v>
      </c>
      <c r="D10" s="75" t="s">
        <v>462</v>
      </c>
      <c r="E10" s="75"/>
      <c r="F10" s="3"/>
    </row>
    <row r="11" spans="1:9" ht="15">
      <c r="A11" s="15">
        <v>4</v>
      </c>
      <c r="B11" s="15"/>
      <c r="C11" s="15">
        <v>100</v>
      </c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 t="s">
        <v>455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450</v>
      </c>
      <c r="B22" s="15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6"/>
      <c r="D26" s="73"/>
      <c r="E26" s="73"/>
      <c r="F26" s="3"/>
    </row>
    <row r="27" spans="1:6" ht="15">
      <c r="A27" s="15">
        <v>2</v>
      </c>
      <c r="B27" s="15"/>
      <c r="C27" s="16"/>
      <c r="D27" s="73"/>
      <c r="E27" s="73"/>
      <c r="F27" s="3"/>
    </row>
    <row r="28" spans="1:6" ht="15">
      <c r="A28" s="15">
        <v>3</v>
      </c>
      <c r="B28" s="15">
        <v>100</v>
      </c>
      <c r="C28" s="16" t="s">
        <v>448</v>
      </c>
      <c r="D28" s="73" t="s">
        <v>475</v>
      </c>
      <c r="E28" s="73"/>
      <c r="F28" s="3"/>
    </row>
    <row r="29" spans="1:6" ht="15">
      <c r="A29" s="15">
        <v>4</v>
      </c>
      <c r="B29" s="15">
        <v>100</v>
      </c>
      <c r="C29" s="16" t="s">
        <v>448</v>
      </c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445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1" t="s">
        <v>1</v>
      </c>
      <c r="D3" s="4" t="s">
        <v>7</v>
      </c>
      <c r="E3" s="11" t="s">
        <v>15</v>
      </c>
      <c r="F3" s="3"/>
    </row>
    <row r="4" spans="1:9" ht="15.75">
      <c r="A4" s="79" t="str">
        <f>'GPS точки Заріччя'!K38</f>
        <v>В81-32</v>
      </c>
      <c r="B4" s="80"/>
      <c r="C4" s="2" t="str">
        <f>'GPS точки Заріччя'!L2</f>
        <v>85-9(81)</v>
      </c>
      <c r="D4" s="13" t="str">
        <f>'GPS точки Заріччя'!L39</f>
        <v>160,63</v>
      </c>
      <c r="E4" s="51" t="str">
        <f>'GPS точки Заріччя'!R38</f>
        <v>157,47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3" t="s">
        <v>3</v>
      </c>
      <c r="E7" s="73"/>
      <c r="F7" s="3"/>
    </row>
    <row r="8" spans="1:9" ht="15">
      <c r="A8" s="12">
        <v>1</v>
      </c>
      <c r="B8" s="12">
        <v>2.5</v>
      </c>
      <c r="C8" s="12">
        <v>200</v>
      </c>
      <c r="D8" s="73"/>
      <c r="E8" s="73"/>
      <c r="F8" s="3"/>
    </row>
    <row r="9" spans="1:9" ht="15">
      <c r="A9" s="12">
        <v>2</v>
      </c>
      <c r="B9" s="12"/>
      <c r="C9" s="12">
        <v>100</v>
      </c>
      <c r="D9" s="75"/>
      <c r="E9" s="75"/>
      <c r="F9" s="3"/>
    </row>
    <row r="10" spans="1:9" ht="15">
      <c r="A10" s="12">
        <v>3</v>
      </c>
      <c r="B10" s="12"/>
      <c r="C10" s="12"/>
      <c r="D10" s="75"/>
      <c r="E10" s="75"/>
      <c r="F10" s="3"/>
    </row>
    <row r="11" spans="1:9" ht="15">
      <c r="A11" s="12">
        <v>4</v>
      </c>
      <c r="B11" s="12"/>
      <c r="C11" s="12"/>
      <c r="D11" s="75"/>
      <c r="E11" s="75"/>
      <c r="F11" s="3"/>
    </row>
    <row r="12" spans="1:9" ht="15">
      <c r="A12" s="12">
        <v>5</v>
      </c>
      <c r="B12" s="12"/>
      <c r="C12" s="12"/>
      <c r="D12" s="75"/>
      <c r="E12" s="75"/>
      <c r="F12" s="3"/>
    </row>
    <row r="13" spans="1:9" ht="15">
      <c r="A13" s="12">
        <v>6</v>
      </c>
      <c r="B13" s="12"/>
      <c r="C13" s="12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2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4" t="s">
        <v>3</v>
      </c>
      <c r="D21" s="74"/>
      <c r="E21" s="74"/>
      <c r="F21" s="3"/>
    </row>
    <row r="22" spans="1:6" ht="15">
      <c r="A22" s="14" t="s">
        <v>447</v>
      </c>
      <c r="B22" s="12">
        <v>0.7</v>
      </c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3" t="s">
        <v>3</v>
      </c>
      <c r="E25" s="73"/>
      <c r="F25" s="3"/>
    </row>
    <row r="26" spans="1:6" ht="15">
      <c r="A26" s="12">
        <v>1</v>
      </c>
      <c r="B26" s="12"/>
      <c r="C26" s="11"/>
      <c r="D26" s="73"/>
      <c r="E26" s="73"/>
      <c r="F26" s="3"/>
    </row>
    <row r="27" spans="1:6" ht="15">
      <c r="A27" s="12">
        <v>2</v>
      </c>
      <c r="B27" s="12">
        <v>100</v>
      </c>
      <c r="C27" s="13" t="s">
        <v>448</v>
      </c>
      <c r="D27" s="73"/>
      <c r="E27" s="73"/>
      <c r="F27" s="3"/>
    </row>
    <row r="28" spans="1:6" ht="15">
      <c r="A28" s="12">
        <v>3</v>
      </c>
      <c r="B28" s="12"/>
      <c r="C28" s="11"/>
      <c r="D28" s="73"/>
      <c r="E28" s="73"/>
      <c r="F28" s="3"/>
    </row>
    <row r="29" spans="1:6" ht="15">
      <c r="A29" s="12">
        <v>4</v>
      </c>
      <c r="B29" s="12"/>
      <c r="C29" s="11"/>
      <c r="D29" s="73"/>
      <c r="E29" s="73"/>
      <c r="F29" s="3"/>
    </row>
    <row r="30" spans="1:6" ht="15">
      <c r="A30" s="12">
        <v>5</v>
      </c>
      <c r="B30" s="12"/>
      <c r="C30" s="11"/>
      <c r="D30" s="73"/>
      <c r="E30" s="73"/>
      <c r="F30" s="3"/>
    </row>
    <row r="31" spans="1:6" ht="15">
      <c r="A31" s="12">
        <v>6</v>
      </c>
      <c r="B31" s="12"/>
      <c r="C31" s="11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472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Заріччя'!K39</f>
        <v>В81-33</v>
      </c>
      <c r="B4" s="80"/>
      <c r="C4" s="2" t="str">
        <f>'GPS точки Заріччя'!L2</f>
        <v>85-9(81)</v>
      </c>
      <c r="D4" s="13" t="str">
        <f>'GPS точки Заріччя'!L39</f>
        <v>160,63</v>
      </c>
      <c r="E4" s="51" t="str">
        <f>'GPS точки Заріччя'!R39</f>
        <v>158,54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</v>
      </c>
      <c r="C8" s="14">
        <v>250</v>
      </c>
      <c r="D8" s="73"/>
      <c r="E8" s="73"/>
      <c r="F8" s="3"/>
    </row>
    <row r="9" spans="1:9" ht="15">
      <c r="A9" s="14">
        <v>2</v>
      </c>
      <c r="B9" s="14"/>
      <c r="C9" s="14">
        <v>250</v>
      </c>
      <c r="D9" s="75"/>
      <c r="E9" s="75"/>
      <c r="F9" s="3"/>
    </row>
    <row r="10" spans="1:9" ht="15">
      <c r="A10" s="14">
        <v>3</v>
      </c>
      <c r="B10" s="14"/>
      <c r="C10" s="14">
        <v>250</v>
      </c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/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>
        <v>250</v>
      </c>
      <c r="C26" s="13" t="s">
        <v>448</v>
      </c>
      <c r="D26" s="73" t="s">
        <v>456</v>
      </c>
      <c r="E26" s="73"/>
      <c r="F26" s="3"/>
    </row>
    <row r="27" spans="1:6" ht="15">
      <c r="A27" s="14">
        <v>2</v>
      </c>
      <c r="B27" s="14"/>
      <c r="C27" s="13"/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H23" sqref="H23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476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">
        <v>477</v>
      </c>
      <c r="B4" s="80"/>
      <c r="C4" s="2" t="str">
        <f>'GPS точки Заріччя'!L2</f>
        <v>85-9(81)</v>
      </c>
      <c r="D4" s="16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52">
        <v>2</v>
      </c>
      <c r="C8" s="15">
        <v>150</v>
      </c>
      <c r="D8" s="73"/>
      <c r="E8" s="73"/>
      <c r="F8" s="3"/>
    </row>
    <row r="9" spans="1:9" ht="15">
      <c r="A9" s="15">
        <v>2</v>
      </c>
      <c r="B9" s="15"/>
      <c r="C9" s="15">
        <v>32</v>
      </c>
      <c r="D9" s="75"/>
      <c r="E9" s="75"/>
      <c r="F9" s="3"/>
    </row>
    <row r="10" spans="1:9" ht="15">
      <c r="A10" s="15">
        <v>3</v>
      </c>
      <c r="B10" s="15"/>
      <c r="C10" s="15"/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447</v>
      </c>
      <c r="B22" s="15">
        <v>0.7</v>
      </c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6"/>
      <c r="D26" s="73"/>
      <c r="E26" s="73"/>
      <c r="F26" s="3"/>
    </row>
    <row r="27" spans="1:6" ht="15">
      <c r="A27" s="15">
        <v>2</v>
      </c>
      <c r="B27" s="15">
        <v>25</v>
      </c>
      <c r="C27" s="16" t="s">
        <v>448</v>
      </c>
      <c r="D27" s="73" t="s">
        <v>467</v>
      </c>
      <c r="E27" s="73"/>
      <c r="F27" s="3"/>
    </row>
    <row r="28" spans="1:6" ht="15">
      <c r="A28" s="15">
        <v>3</v>
      </c>
      <c r="B28" s="15"/>
      <c r="C28" s="16"/>
      <c r="D28" s="73"/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473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Заріччя'!K42</f>
        <v>В81-36</v>
      </c>
      <c r="B4" s="80"/>
      <c r="C4" s="2" t="str">
        <f>'GPS точки Заріччя'!L2</f>
        <v>85-9(81)</v>
      </c>
      <c r="D4" s="13" t="str">
        <f>'GPS точки Заріччя'!L42</f>
        <v>160,30</v>
      </c>
      <c r="E4" s="51" t="str">
        <f>'GPS точки Заріччя'!R42</f>
        <v>158,08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3.5</v>
      </c>
      <c r="C8" s="14">
        <v>150</v>
      </c>
      <c r="D8" s="73"/>
      <c r="E8" s="73"/>
      <c r="F8" s="3"/>
    </row>
    <row r="9" spans="1:9" ht="15">
      <c r="A9" s="14">
        <v>2</v>
      </c>
      <c r="B9" s="14"/>
      <c r="C9" s="14">
        <v>150</v>
      </c>
      <c r="D9" s="75"/>
      <c r="E9" s="75"/>
      <c r="F9" s="3"/>
    </row>
    <row r="10" spans="1:9" ht="15">
      <c r="A10" s="14">
        <v>3</v>
      </c>
      <c r="B10" s="14"/>
      <c r="C10" s="14">
        <v>150</v>
      </c>
      <c r="D10" s="75"/>
      <c r="E10" s="75"/>
      <c r="F10" s="3"/>
    </row>
    <row r="11" spans="1:9" ht="15">
      <c r="A11" s="14">
        <v>4</v>
      </c>
      <c r="B11" s="14"/>
      <c r="C11" s="14">
        <v>100</v>
      </c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/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>
        <v>150</v>
      </c>
      <c r="C26" s="13" t="s">
        <v>448</v>
      </c>
      <c r="D26" s="73" t="s">
        <v>456</v>
      </c>
      <c r="E26" s="73"/>
      <c r="F26" s="3"/>
    </row>
    <row r="27" spans="1:6" ht="15">
      <c r="A27" s="14">
        <v>2</v>
      </c>
      <c r="B27" s="14">
        <v>100</v>
      </c>
      <c r="C27" s="13" t="s">
        <v>448</v>
      </c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8"/>
  <sheetViews>
    <sheetView topLeftCell="A3" zoomScale="106" zoomScaleNormal="106" workbookViewId="0">
      <selection activeCell="N28" sqref="N28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478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Заріччя'!K44</f>
        <v>В81-38</v>
      </c>
      <c r="B4" s="80"/>
      <c r="C4" s="2" t="str">
        <f>'GPS точки Заріччя'!L2</f>
        <v>85-9(81)</v>
      </c>
      <c r="D4" s="16" t="str">
        <f>'GPS точки Заріччя'!L44</f>
        <v>160,58</v>
      </c>
      <c r="E4" s="51" t="str">
        <f>'GPS точки Заріччя'!R44</f>
        <v>158,58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52">
        <v>2.5</v>
      </c>
      <c r="C8" s="15">
        <v>150</v>
      </c>
      <c r="D8" s="73"/>
      <c r="E8" s="73"/>
      <c r="F8" s="3"/>
    </row>
    <row r="9" spans="1:9" ht="15">
      <c r="A9" s="15">
        <v>2</v>
      </c>
      <c r="B9" s="15"/>
      <c r="C9" s="15">
        <v>100</v>
      </c>
      <c r="D9" s="75"/>
      <c r="E9" s="75"/>
      <c r="F9" s="3"/>
    </row>
    <row r="10" spans="1:9" ht="15">
      <c r="A10" s="15">
        <v>3</v>
      </c>
      <c r="B10" s="15"/>
      <c r="C10" s="15"/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447</v>
      </c>
      <c r="B22" s="15"/>
      <c r="C22" s="75"/>
      <c r="D22" s="75"/>
      <c r="E22" s="75"/>
      <c r="F22" s="3"/>
    </row>
    <row r="23" spans="1:6" ht="15">
      <c r="A23" s="3"/>
      <c r="B23" s="3" t="s">
        <v>446</v>
      </c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150</v>
      </c>
      <c r="C26" s="16" t="s">
        <v>448</v>
      </c>
      <c r="D26" s="73" t="s">
        <v>475</v>
      </c>
      <c r="E26" s="73"/>
      <c r="F26" s="3"/>
    </row>
    <row r="27" spans="1:6" ht="15">
      <c r="A27" s="15">
        <v>1</v>
      </c>
      <c r="B27" s="15">
        <v>20</v>
      </c>
      <c r="C27" s="16" t="s">
        <v>479</v>
      </c>
      <c r="D27" s="73" t="s">
        <v>465</v>
      </c>
      <c r="E27" s="73"/>
      <c r="F27" s="3"/>
    </row>
    <row r="28" spans="1:6" ht="15">
      <c r="A28" s="15">
        <v>2</v>
      </c>
      <c r="B28" s="15">
        <v>100</v>
      </c>
      <c r="C28" s="16" t="s">
        <v>448</v>
      </c>
      <c r="D28" s="73"/>
      <c r="E28" s="73"/>
      <c r="F28" s="3"/>
    </row>
    <row r="29" spans="1:6" ht="15">
      <c r="A29" s="15">
        <v>3</v>
      </c>
      <c r="B29" s="15"/>
      <c r="C29" s="16"/>
      <c r="D29" s="73"/>
      <c r="E29" s="73"/>
      <c r="F29" s="3"/>
    </row>
    <row r="30" spans="1:6" ht="15">
      <c r="A30" s="15">
        <v>4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M25" sqref="M25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480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Заріччя'!K45</f>
        <v>В81-39</v>
      </c>
      <c r="B4" s="80"/>
      <c r="C4" s="2" t="str">
        <f>'GPS точки Заріччя'!L2</f>
        <v>85-9(81)</v>
      </c>
      <c r="D4" s="16" t="str">
        <f>'GPS точки Заріччя'!L45</f>
        <v>159,76</v>
      </c>
      <c r="E4" s="51" t="str">
        <f>'GPS точки Заріччя'!R45</f>
        <v>156,88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52">
        <v>3.5</v>
      </c>
      <c r="C8" s="15">
        <v>500</v>
      </c>
      <c r="D8" s="73"/>
      <c r="E8" s="73"/>
      <c r="F8" s="3"/>
    </row>
    <row r="9" spans="1:9" ht="15">
      <c r="A9" s="15">
        <v>2</v>
      </c>
      <c r="B9" s="15"/>
      <c r="C9" s="15">
        <v>250</v>
      </c>
      <c r="D9" s="75"/>
      <c r="E9" s="75"/>
      <c r="F9" s="3"/>
    </row>
    <row r="10" spans="1:9" ht="15">
      <c r="A10" s="15">
        <v>3</v>
      </c>
      <c r="B10" s="15"/>
      <c r="C10" s="15">
        <v>200</v>
      </c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 t="s">
        <v>455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/>
      <c r="B22" s="1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6"/>
      <c r="D26" s="73"/>
      <c r="E26" s="73"/>
      <c r="F26" s="3"/>
    </row>
    <row r="27" spans="1:6" ht="15">
      <c r="A27" s="15">
        <v>2</v>
      </c>
      <c r="B27" s="15">
        <v>300</v>
      </c>
      <c r="C27" s="16" t="s">
        <v>448</v>
      </c>
      <c r="D27" s="73"/>
      <c r="E27" s="73"/>
      <c r="F27" s="3"/>
    </row>
    <row r="28" spans="1:6" ht="15">
      <c r="A28" s="15">
        <v>3</v>
      </c>
      <c r="B28" s="15">
        <v>200</v>
      </c>
      <c r="C28" s="16" t="s">
        <v>448</v>
      </c>
      <c r="D28" s="73"/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D27" sqref="D27:E27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499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Заріччя'!K83</f>
        <v>В81-77</v>
      </c>
      <c r="B4" s="80"/>
      <c r="C4" s="2" t="str">
        <f>'GPS точки Заріччя'!L2</f>
        <v>85-9(81)</v>
      </c>
      <c r="D4" s="56" t="str">
        <f>'GPS точки Заріччя'!L83</f>
        <v>159,58</v>
      </c>
      <c r="E4" s="51" t="str">
        <f>'GPS точки Заріччя'!R83</f>
        <v>157,07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2.5</v>
      </c>
      <c r="C8" s="55">
        <v>100</v>
      </c>
      <c r="D8" s="73"/>
      <c r="E8" s="73"/>
      <c r="F8" s="3"/>
    </row>
    <row r="9" spans="1:9" ht="15">
      <c r="A9" s="55">
        <v>2</v>
      </c>
      <c r="B9" s="55"/>
      <c r="C9" s="55"/>
      <c r="D9" s="75"/>
      <c r="E9" s="75"/>
      <c r="F9" s="3"/>
    </row>
    <row r="10" spans="1:9" ht="15">
      <c r="A10" s="55">
        <v>3</v>
      </c>
      <c r="B10" s="55"/>
      <c r="C10" s="55"/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2">
        <v>1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>
        <v>100</v>
      </c>
      <c r="C26" s="56" t="s">
        <v>448</v>
      </c>
      <c r="D26" s="73" t="s">
        <v>500</v>
      </c>
      <c r="E26" s="73"/>
      <c r="F26" s="3"/>
    </row>
    <row r="27" spans="1:6" ht="15">
      <c r="A27" s="55">
        <v>2</v>
      </c>
      <c r="B27" s="55"/>
      <c r="C27" s="56"/>
      <c r="D27" s="73"/>
      <c r="E27" s="73"/>
      <c r="F27" s="3"/>
    </row>
    <row r="28" spans="1:6" ht="15">
      <c r="A28" s="55">
        <v>3</v>
      </c>
      <c r="B28" s="55"/>
      <c r="C28" s="56"/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464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Заріччя'!K8</f>
        <v>В81-1</v>
      </c>
      <c r="B4" s="80"/>
      <c r="C4" s="2" t="str">
        <f>'GPS точки Заріччя'!L2</f>
        <v>85-9(81)</v>
      </c>
      <c r="D4" s="13" t="str">
        <f>'GPS точки Заріччя'!L8</f>
        <v>161,03</v>
      </c>
      <c r="E4" s="51" t="str">
        <f>'GPS точки Заріччя'!R8</f>
        <v>158,86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14">
        <v>2.2999999999999998</v>
      </c>
      <c r="C8" s="14">
        <v>400</v>
      </c>
      <c r="D8" s="73"/>
      <c r="E8" s="73"/>
      <c r="F8" s="3"/>
    </row>
    <row r="9" spans="1:9" ht="15">
      <c r="A9" s="14">
        <v>2</v>
      </c>
      <c r="B9" s="14"/>
      <c r="C9" s="14">
        <v>65</v>
      </c>
      <c r="D9" s="75"/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447</v>
      </c>
      <c r="B22" s="14">
        <v>0.7</v>
      </c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25</v>
      </c>
      <c r="C27" s="13" t="s">
        <v>448</v>
      </c>
      <c r="D27" s="73" t="s">
        <v>465</v>
      </c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C2" workbookViewId="0">
      <selection activeCell="J5" sqref="J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503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Заріччя'!K84</f>
        <v>В81-78</v>
      </c>
      <c r="B4" s="80"/>
      <c r="C4" s="2" t="str">
        <f>'GPS точки Заріччя'!L2</f>
        <v>85-9(81)</v>
      </c>
      <c r="D4" s="56" t="str">
        <f>'GPS точки Заріччя'!L84</f>
        <v>159,62</v>
      </c>
      <c r="E4" s="51" t="str">
        <f>'GPS точки Заріччя'!R84</f>
        <v>156,67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3.5</v>
      </c>
      <c r="C8" s="55">
        <v>200</v>
      </c>
      <c r="D8" s="73"/>
      <c r="E8" s="73"/>
      <c r="F8" s="3"/>
    </row>
    <row r="9" spans="1:9" ht="15">
      <c r="A9" s="55">
        <v>2</v>
      </c>
      <c r="B9" s="55"/>
      <c r="C9" s="55">
        <v>100</v>
      </c>
      <c r="D9" s="75"/>
      <c r="E9" s="75"/>
      <c r="F9" s="3"/>
    </row>
    <row r="10" spans="1:9" ht="15">
      <c r="A10" s="55">
        <v>3</v>
      </c>
      <c r="B10" s="55"/>
      <c r="C10" s="55">
        <v>200</v>
      </c>
      <c r="D10" s="75"/>
      <c r="E10" s="75"/>
      <c r="F10" s="3"/>
    </row>
    <row r="11" spans="1:9" ht="15">
      <c r="A11" s="55">
        <v>4</v>
      </c>
      <c r="B11" s="55"/>
      <c r="C11" s="55">
        <v>150</v>
      </c>
      <c r="D11" s="75"/>
      <c r="E11" s="75"/>
      <c r="F11" s="3"/>
    </row>
    <row r="12" spans="1:9" ht="15">
      <c r="A12" s="55">
        <v>5</v>
      </c>
      <c r="B12" s="55"/>
      <c r="C12" s="55" t="s">
        <v>461</v>
      </c>
      <c r="D12" s="75" t="s">
        <v>498</v>
      </c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5" t="s">
        <v>496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>
        <v>100</v>
      </c>
      <c r="C27" s="56" t="s">
        <v>479</v>
      </c>
      <c r="D27" s="73"/>
      <c r="E27" s="73"/>
      <c r="F27" s="3"/>
    </row>
    <row r="28" spans="1:6" ht="15">
      <c r="A28" s="55">
        <v>3</v>
      </c>
      <c r="B28" s="55">
        <v>200</v>
      </c>
      <c r="C28" s="56" t="s">
        <v>448</v>
      </c>
      <c r="D28" s="73"/>
      <c r="E28" s="73"/>
      <c r="F28" s="3"/>
    </row>
    <row r="29" spans="1:6" ht="15">
      <c r="A29" s="55">
        <v>4</v>
      </c>
      <c r="B29" s="55">
        <v>150</v>
      </c>
      <c r="C29" s="56" t="s">
        <v>448</v>
      </c>
      <c r="D29" s="73" t="s">
        <v>475</v>
      </c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9" ht="15.75">
      <c r="A33" s="7" t="s">
        <v>20</v>
      </c>
      <c r="F33" s="3"/>
      <c r="I33" s="59"/>
    </row>
    <row r="34" spans="1:9">
      <c r="A34" s="7" t="s">
        <v>2</v>
      </c>
    </row>
    <row r="35" spans="1:9">
      <c r="A35" s="8" t="s">
        <v>21</v>
      </c>
    </row>
    <row r="37" spans="1:9">
      <c r="A37" s="6" t="s">
        <v>22</v>
      </c>
    </row>
    <row r="38" spans="1:9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N25" sqref="N2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501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Заріччя'!K86</f>
        <v>В81-80</v>
      </c>
      <c r="B4" s="80"/>
      <c r="C4" s="2" t="str">
        <f>'GPS точки Заріччя'!L2</f>
        <v>85-9(81)</v>
      </c>
      <c r="D4" s="56" t="str">
        <f>'GPS точки Заріччя'!L86</f>
        <v>160,54</v>
      </c>
      <c r="E4" s="51" t="str">
        <f>'GPS точки Заріччя'!R86</f>
        <v>158,24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4</v>
      </c>
      <c r="C8" s="55">
        <v>200</v>
      </c>
      <c r="D8" s="73"/>
      <c r="E8" s="73"/>
      <c r="F8" s="3"/>
    </row>
    <row r="9" spans="1:9" ht="15">
      <c r="A9" s="55">
        <v>2</v>
      </c>
      <c r="B9" s="55"/>
      <c r="C9" s="55">
        <v>25</v>
      </c>
      <c r="D9" s="75"/>
      <c r="E9" s="75"/>
      <c r="F9" s="3"/>
    </row>
    <row r="10" spans="1:9" ht="15">
      <c r="A10" s="55">
        <v>3</v>
      </c>
      <c r="B10" s="55"/>
      <c r="C10" s="55">
        <v>20</v>
      </c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502</v>
      </c>
      <c r="B18" s="52">
        <v>1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>
        <v>20</v>
      </c>
      <c r="C27" s="56" t="s">
        <v>448</v>
      </c>
      <c r="D27" s="73"/>
      <c r="E27" s="73"/>
      <c r="F27" s="3"/>
    </row>
    <row r="28" spans="1:6" ht="15">
      <c r="A28" s="55">
        <v>3</v>
      </c>
      <c r="B28" s="55">
        <v>20</v>
      </c>
      <c r="C28" s="56" t="s">
        <v>448</v>
      </c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8"/>
  <sheetViews>
    <sheetView topLeftCell="D1" workbookViewId="0">
      <selection activeCell="M26" sqref="M26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504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Заріччя'!K91</f>
        <v>В81-85</v>
      </c>
      <c r="B4" s="80"/>
      <c r="C4" s="2" t="str">
        <f>'GPS точки Заріччя'!L2</f>
        <v>85-9(81)</v>
      </c>
      <c r="D4" s="56" t="str">
        <f>'GPS точки Заріччя'!L91</f>
        <v>159,07</v>
      </c>
      <c r="E4" s="51" t="str">
        <f>'GPS точки Заріччя'!R91</f>
        <v>157,57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3.5</v>
      </c>
      <c r="C8" s="55">
        <v>200</v>
      </c>
      <c r="D8" s="73"/>
      <c r="E8" s="73"/>
      <c r="F8" s="3"/>
    </row>
    <row r="9" spans="1:9" ht="15">
      <c r="A9" s="55">
        <v>2</v>
      </c>
      <c r="B9" s="55"/>
      <c r="C9" s="55">
        <v>100</v>
      </c>
      <c r="D9" s="75"/>
      <c r="E9" s="75"/>
      <c r="F9" s="3"/>
    </row>
    <row r="10" spans="1:9" ht="15">
      <c r="A10" s="55">
        <v>3</v>
      </c>
      <c r="B10" s="55"/>
      <c r="C10" s="55"/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2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>
        <v>100</v>
      </c>
      <c r="C27" s="56" t="s">
        <v>448</v>
      </c>
      <c r="D27" s="73" t="s">
        <v>505</v>
      </c>
      <c r="E27" s="73"/>
      <c r="F27" s="3"/>
    </row>
    <row r="28" spans="1:6" ht="15">
      <c r="A28" s="55">
        <v>3</v>
      </c>
      <c r="B28" s="55"/>
      <c r="C28" s="56"/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N5" sqref="N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506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Заріччя'!K94</f>
        <v>В81-88</v>
      </c>
      <c r="B4" s="80"/>
      <c r="C4" s="2" t="str">
        <f>'GPS точки Заріччя'!L2</f>
        <v>85-9(81)</v>
      </c>
      <c r="D4" s="56" t="str">
        <f>'GPS точки Заріччя'!L94</f>
        <v>159,41</v>
      </c>
      <c r="E4" s="51" t="str">
        <f>'GPS точки Заріччя'!R94</f>
        <v>157,45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2.5</v>
      </c>
      <c r="C8" s="55">
        <v>200</v>
      </c>
      <c r="D8" s="73"/>
      <c r="E8" s="73"/>
      <c r="F8" s="3"/>
    </row>
    <row r="9" spans="1:9" ht="15">
      <c r="A9" s="55">
        <v>2</v>
      </c>
      <c r="B9" s="55"/>
      <c r="C9" s="55">
        <v>200</v>
      </c>
      <c r="D9" s="75"/>
      <c r="E9" s="75"/>
      <c r="F9" s="3"/>
    </row>
    <row r="10" spans="1:9" ht="15">
      <c r="A10" s="55">
        <v>3</v>
      </c>
      <c r="B10" s="55"/>
      <c r="C10" s="55">
        <v>150</v>
      </c>
      <c r="D10" s="75"/>
      <c r="E10" s="75"/>
      <c r="F10" s="3"/>
    </row>
    <row r="11" spans="1:9" ht="15">
      <c r="A11" s="55">
        <v>4</v>
      </c>
      <c r="B11" s="55"/>
      <c r="C11" s="55" t="s">
        <v>461</v>
      </c>
      <c r="D11" s="75" t="s">
        <v>485</v>
      </c>
      <c r="E11" s="75"/>
      <c r="F11" s="3"/>
    </row>
    <row r="12" spans="1:9" ht="15">
      <c r="A12" s="55">
        <v>5</v>
      </c>
      <c r="B12" s="55"/>
      <c r="C12" s="55"/>
      <c r="D12" s="81"/>
      <c r="E12" s="81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5" t="s">
        <v>496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>
        <v>200</v>
      </c>
      <c r="C26" s="56" t="s">
        <v>448</v>
      </c>
      <c r="D26" s="73" t="s">
        <v>475</v>
      </c>
      <c r="E26" s="73"/>
      <c r="F26" s="3"/>
    </row>
    <row r="27" spans="1:6" ht="15">
      <c r="A27" s="55">
        <v>2</v>
      </c>
      <c r="B27" s="55">
        <v>200</v>
      </c>
      <c r="C27" s="56" t="s">
        <v>479</v>
      </c>
      <c r="D27" s="73"/>
      <c r="E27" s="73"/>
      <c r="F27" s="3"/>
    </row>
    <row r="28" spans="1:6" ht="15">
      <c r="A28" s="55">
        <v>3</v>
      </c>
      <c r="B28" s="55">
        <v>200</v>
      </c>
      <c r="C28" s="56" t="s">
        <v>448</v>
      </c>
      <c r="D28" s="73"/>
      <c r="E28" s="73"/>
      <c r="F28" s="3"/>
    </row>
    <row r="29" spans="1:6" ht="15">
      <c r="A29" s="55">
        <v>4</v>
      </c>
      <c r="B29" s="55">
        <v>150</v>
      </c>
      <c r="C29" s="56" t="s">
        <v>448</v>
      </c>
      <c r="D29" s="73" t="s">
        <v>475</v>
      </c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9" ht="15.75">
      <c r="A33" s="7" t="s">
        <v>20</v>
      </c>
      <c r="F33" s="3"/>
      <c r="I33" s="59"/>
    </row>
    <row r="34" spans="1:9">
      <c r="A34" s="7" t="s">
        <v>2</v>
      </c>
    </row>
    <row r="35" spans="1:9">
      <c r="A35" s="8" t="s">
        <v>21</v>
      </c>
    </row>
    <row r="37" spans="1:9">
      <c r="A37" s="6" t="s">
        <v>22</v>
      </c>
    </row>
    <row r="38" spans="1:9">
      <c r="A38" s="6" t="s">
        <v>23</v>
      </c>
    </row>
  </sheetData>
  <mergeCells count="21">
    <mergeCell ref="D29:E29"/>
    <mergeCell ref="D30:E30"/>
    <mergeCell ref="D31:E31"/>
    <mergeCell ref="D12:E12"/>
    <mergeCell ref="C21:E21"/>
    <mergeCell ref="C22:E22"/>
    <mergeCell ref="D25:E25"/>
    <mergeCell ref="D26:E26"/>
    <mergeCell ref="D27:E27"/>
    <mergeCell ref="D28:E28"/>
    <mergeCell ref="D10:E10"/>
    <mergeCell ref="D11:E11"/>
    <mergeCell ref="D13:E13"/>
    <mergeCell ref="C17:E17"/>
    <mergeCell ref="C18:E18"/>
    <mergeCell ref="D9:E9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492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3" t="s">
        <v>1</v>
      </c>
      <c r="D3" s="4" t="s">
        <v>7</v>
      </c>
      <c r="E3" s="53" t="s">
        <v>15</v>
      </c>
      <c r="F3" s="3"/>
    </row>
    <row r="4" spans="1:9" ht="15.75">
      <c r="A4" s="79" t="str">
        <f>'GPS точки Заріччя'!K101</f>
        <v>В81-95</v>
      </c>
      <c r="B4" s="80"/>
      <c r="C4" s="2" t="str">
        <f>'GPS точки Заріччя'!L2</f>
        <v>85-9(81)</v>
      </c>
      <c r="D4" s="53" t="str">
        <f>'GPS точки Заріччя'!L101</f>
        <v>160,10</v>
      </c>
      <c r="E4" s="51" t="str">
        <f>'GPS точки Заріччя'!R101</f>
        <v>157,45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3" t="s">
        <v>10</v>
      </c>
      <c r="B7" s="53" t="s">
        <v>8</v>
      </c>
      <c r="C7" s="53" t="s">
        <v>9</v>
      </c>
      <c r="D7" s="73" t="s">
        <v>3</v>
      </c>
      <c r="E7" s="73"/>
      <c r="F7" s="3"/>
    </row>
    <row r="8" spans="1:9" ht="15">
      <c r="A8" s="54">
        <v>1</v>
      </c>
      <c r="B8" s="52">
        <v>3</v>
      </c>
      <c r="C8" s="54">
        <v>150</v>
      </c>
      <c r="D8" s="73"/>
      <c r="E8" s="73"/>
      <c r="F8" s="3"/>
    </row>
    <row r="9" spans="1:9" ht="15">
      <c r="A9" s="54">
        <v>2</v>
      </c>
      <c r="B9" s="54"/>
      <c r="C9" s="54">
        <v>100</v>
      </c>
      <c r="D9" s="75"/>
      <c r="E9" s="75"/>
      <c r="F9" s="3"/>
    </row>
    <row r="10" spans="1:9" ht="15">
      <c r="A10" s="54">
        <v>3</v>
      </c>
      <c r="B10" s="54"/>
      <c r="C10" s="54"/>
      <c r="D10" s="75"/>
      <c r="E10" s="75"/>
      <c r="F10" s="3"/>
    </row>
    <row r="11" spans="1:9" ht="15">
      <c r="A11" s="54">
        <v>4</v>
      </c>
      <c r="B11" s="54"/>
      <c r="C11" s="54"/>
      <c r="D11" s="75"/>
      <c r="E11" s="75"/>
      <c r="F11" s="3"/>
    </row>
    <row r="12" spans="1:9" ht="15">
      <c r="A12" s="54">
        <v>5</v>
      </c>
      <c r="B12" s="54"/>
      <c r="C12" s="54"/>
      <c r="D12" s="75"/>
      <c r="E12" s="75"/>
      <c r="F12" s="3"/>
    </row>
    <row r="13" spans="1:9" ht="15">
      <c r="A13" s="54">
        <v>6</v>
      </c>
      <c r="B13" s="54"/>
      <c r="C13" s="5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3" t="s">
        <v>11</v>
      </c>
      <c r="B17" s="53" t="s">
        <v>5</v>
      </c>
      <c r="C17" s="74" t="s">
        <v>3</v>
      </c>
      <c r="D17" s="74"/>
      <c r="E17" s="74"/>
      <c r="F17" s="3"/>
    </row>
    <row r="18" spans="1:6" ht="15">
      <c r="A18" s="54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3" t="s">
        <v>4</v>
      </c>
      <c r="B21" s="53" t="s">
        <v>5</v>
      </c>
      <c r="C21" s="74" t="s">
        <v>3</v>
      </c>
      <c r="D21" s="74"/>
      <c r="E21" s="74"/>
      <c r="F21" s="3"/>
    </row>
    <row r="22" spans="1:6" ht="15">
      <c r="A22" s="54" t="s">
        <v>447</v>
      </c>
      <c r="B22" s="5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3" t="s">
        <v>10</v>
      </c>
      <c r="B25" s="53" t="s">
        <v>12</v>
      </c>
      <c r="C25" s="53" t="s">
        <v>24</v>
      </c>
      <c r="D25" s="73" t="s">
        <v>3</v>
      </c>
      <c r="E25" s="73"/>
      <c r="F25" s="3"/>
    </row>
    <row r="26" spans="1:6" ht="15">
      <c r="A26" s="54">
        <v>1</v>
      </c>
      <c r="B26" s="54">
        <v>150</v>
      </c>
      <c r="C26" s="53" t="s">
        <v>448</v>
      </c>
      <c r="D26" s="73" t="s">
        <v>475</v>
      </c>
      <c r="E26" s="73"/>
      <c r="F26" s="3"/>
    </row>
    <row r="27" spans="1:6" ht="15">
      <c r="A27" s="54">
        <v>2</v>
      </c>
      <c r="B27" s="54">
        <v>100</v>
      </c>
      <c r="C27" s="53" t="s">
        <v>448</v>
      </c>
      <c r="D27" s="73" t="s">
        <v>475</v>
      </c>
      <c r="E27" s="73"/>
      <c r="F27" s="3"/>
    </row>
    <row r="28" spans="1:6" ht="15">
      <c r="A28" s="54">
        <v>3</v>
      </c>
      <c r="B28" s="54"/>
      <c r="C28" s="53"/>
      <c r="D28" s="73"/>
      <c r="E28" s="73"/>
      <c r="F28" s="3"/>
    </row>
    <row r="29" spans="1:6" ht="15">
      <c r="A29" s="54">
        <v>4</v>
      </c>
      <c r="B29" s="54"/>
      <c r="C29" s="53"/>
      <c r="D29" s="73"/>
      <c r="E29" s="73"/>
      <c r="F29" s="3"/>
    </row>
    <row r="30" spans="1:6" ht="15">
      <c r="A30" s="54">
        <v>5</v>
      </c>
      <c r="B30" s="54"/>
      <c r="C30" s="53"/>
      <c r="D30" s="73"/>
      <c r="E30" s="73"/>
      <c r="F30" s="3"/>
    </row>
    <row r="31" spans="1:6" ht="15">
      <c r="A31" s="54">
        <v>6</v>
      </c>
      <c r="B31" s="54"/>
      <c r="C31" s="5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491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Заріччя'!K101</f>
        <v>В81-95</v>
      </c>
      <c r="B4" s="80"/>
      <c r="C4" s="2" t="str">
        <f>'GPS точки Заріччя'!L2</f>
        <v>85-9(81)</v>
      </c>
      <c r="D4" s="16" t="str">
        <f>'GPS точки Заріччя'!L101</f>
        <v>160,10</v>
      </c>
      <c r="E4" s="51" t="str">
        <f>'GPS точки Заріччя'!R101</f>
        <v>157,45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52">
        <v>3</v>
      </c>
      <c r="C8" s="15">
        <v>150</v>
      </c>
      <c r="D8" s="73"/>
      <c r="E8" s="73"/>
      <c r="F8" s="3"/>
    </row>
    <row r="9" spans="1:9" ht="15">
      <c r="A9" s="15">
        <v>2</v>
      </c>
      <c r="B9" s="15"/>
      <c r="C9" s="15">
        <v>100</v>
      </c>
      <c r="D9" s="75"/>
      <c r="E9" s="75"/>
      <c r="F9" s="3"/>
    </row>
    <row r="10" spans="1:9" ht="15">
      <c r="A10" s="15">
        <v>3</v>
      </c>
      <c r="B10" s="15"/>
      <c r="C10" s="15"/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447</v>
      </c>
      <c r="B22" s="1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150</v>
      </c>
      <c r="C26" s="16" t="s">
        <v>448</v>
      </c>
      <c r="D26" s="73" t="s">
        <v>475</v>
      </c>
      <c r="E26" s="73"/>
      <c r="F26" s="3"/>
    </row>
    <row r="27" spans="1:6" ht="15">
      <c r="A27" s="15">
        <v>2</v>
      </c>
      <c r="B27" s="15">
        <v>100</v>
      </c>
      <c r="C27" s="16" t="s">
        <v>448</v>
      </c>
      <c r="D27" s="73" t="s">
        <v>475</v>
      </c>
      <c r="E27" s="73"/>
      <c r="F27" s="3"/>
    </row>
    <row r="28" spans="1:6" ht="15">
      <c r="A28" s="15">
        <v>3</v>
      </c>
      <c r="B28" s="15"/>
      <c r="C28" s="16"/>
      <c r="D28" s="73"/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26" sqref="N26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490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Заріччя'!K101</f>
        <v>В81-95</v>
      </c>
      <c r="B4" s="80"/>
      <c r="C4" s="2" t="str">
        <f>'GPS точки Заріччя'!L2</f>
        <v>85-9(81)</v>
      </c>
      <c r="D4" s="16" t="str">
        <f>'GPS точки Заріччя'!L101</f>
        <v>160,10</v>
      </c>
      <c r="E4" s="51" t="str">
        <f>'GPS точки Заріччя'!R101</f>
        <v>157,45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52">
        <v>3</v>
      </c>
      <c r="C8" s="15">
        <v>150</v>
      </c>
      <c r="D8" s="73"/>
      <c r="E8" s="73"/>
      <c r="F8" s="3"/>
    </row>
    <row r="9" spans="1:9" ht="15">
      <c r="A9" s="15">
        <v>2</v>
      </c>
      <c r="B9" s="15"/>
      <c r="C9" s="15">
        <v>100</v>
      </c>
      <c r="D9" s="75"/>
      <c r="E9" s="75"/>
      <c r="F9" s="3"/>
    </row>
    <row r="10" spans="1:9" ht="15">
      <c r="A10" s="15">
        <v>3</v>
      </c>
      <c r="B10" s="15"/>
      <c r="C10" s="15"/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447</v>
      </c>
      <c r="B22" s="1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150</v>
      </c>
      <c r="C26" s="16" t="s">
        <v>448</v>
      </c>
      <c r="D26" s="73" t="s">
        <v>475</v>
      </c>
      <c r="E26" s="73"/>
      <c r="F26" s="3"/>
    </row>
    <row r="27" spans="1:6" ht="15">
      <c r="A27" s="15">
        <v>2</v>
      </c>
      <c r="B27" s="15">
        <v>100</v>
      </c>
      <c r="C27" s="16" t="s">
        <v>448</v>
      </c>
      <c r="D27" s="73" t="s">
        <v>475</v>
      </c>
      <c r="E27" s="73"/>
      <c r="F27" s="3"/>
    </row>
    <row r="28" spans="1:6" ht="15">
      <c r="A28" s="15">
        <v>3</v>
      </c>
      <c r="B28" s="15"/>
      <c r="C28" s="16"/>
      <c r="D28" s="73"/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B26" sqref="B26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495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Заріччя'!K102</f>
        <v>В81-96</v>
      </c>
      <c r="B4" s="80"/>
      <c r="C4" s="2" t="str">
        <f>'GPS точки Заріччя'!L2</f>
        <v>85-9(81)</v>
      </c>
      <c r="D4" s="56" t="str">
        <f>'GPS точки Заріччя'!L102</f>
        <v>160,14</v>
      </c>
      <c r="E4" s="51" t="str">
        <f>'GPS точки Заріччя'!R102</f>
        <v>157,34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3</v>
      </c>
      <c r="C8" s="55">
        <v>200</v>
      </c>
      <c r="D8" s="73"/>
      <c r="E8" s="73"/>
      <c r="F8" s="3"/>
    </row>
    <row r="9" spans="1:9" ht="15">
      <c r="A9" s="55">
        <v>2</v>
      </c>
      <c r="B9" s="55"/>
      <c r="C9" s="55">
        <v>200</v>
      </c>
      <c r="D9" s="75"/>
      <c r="E9" s="75"/>
      <c r="F9" s="3"/>
    </row>
    <row r="10" spans="1:9" ht="15">
      <c r="A10" s="55">
        <v>3</v>
      </c>
      <c r="B10" s="55"/>
      <c r="C10" s="55">
        <v>150</v>
      </c>
      <c r="D10" s="75"/>
      <c r="E10" s="75"/>
      <c r="F10" s="3"/>
    </row>
    <row r="11" spans="1:9" ht="15">
      <c r="A11" s="55">
        <v>4</v>
      </c>
      <c r="B11" s="55"/>
      <c r="C11" s="55" t="s">
        <v>461</v>
      </c>
      <c r="D11" s="75" t="s">
        <v>498</v>
      </c>
      <c r="E11" s="75"/>
      <c r="F11" s="3"/>
    </row>
    <row r="12" spans="1:9" ht="15">
      <c r="A12" s="55">
        <v>5</v>
      </c>
      <c r="B12" s="55"/>
      <c r="C12" s="55">
        <v>25</v>
      </c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5" t="s">
        <v>496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497</v>
      </c>
      <c r="B22" s="55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>
        <v>200</v>
      </c>
      <c r="C26" s="56" t="s">
        <v>448</v>
      </c>
      <c r="D26" s="73" t="s">
        <v>475</v>
      </c>
      <c r="E26" s="73"/>
      <c r="F26" s="3"/>
    </row>
    <row r="27" spans="1:6" ht="15">
      <c r="A27" s="55">
        <v>2</v>
      </c>
      <c r="B27" s="55">
        <v>200</v>
      </c>
      <c r="C27" s="56"/>
      <c r="D27" s="73"/>
      <c r="E27" s="73"/>
      <c r="F27" s="3"/>
    </row>
    <row r="28" spans="1:6" ht="15">
      <c r="A28" s="55">
        <v>3</v>
      </c>
      <c r="B28" s="55">
        <v>150</v>
      </c>
      <c r="C28" s="56"/>
      <c r="D28" s="73"/>
      <c r="E28" s="73"/>
      <c r="F28" s="3"/>
    </row>
    <row r="29" spans="1:6" ht="15">
      <c r="A29" s="55">
        <v>4</v>
      </c>
      <c r="B29" s="55">
        <v>150</v>
      </c>
      <c r="C29" s="56"/>
      <c r="D29" s="73"/>
      <c r="E29" s="73"/>
      <c r="F29" s="3"/>
    </row>
    <row r="30" spans="1:6" ht="15">
      <c r="A30" s="55">
        <v>5</v>
      </c>
      <c r="B30" s="55">
        <v>25</v>
      </c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9" ht="15.75">
      <c r="A33" s="7" t="s">
        <v>20</v>
      </c>
      <c r="F33" s="3"/>
      <c r="I33" s="59"/>
    </row>
    <row r="34" spans="1:9">
      <c r="A34" s="7" t="s">
        <v>2</v>
      </c>
    </row>
    <row r="35" spans="1:9">
      <c r="A35" s="8" t="s">
        <v>21</v>
      </c>
    </row>
    <row r="37" spans="1:9">
      <c r="A37" s="6" t="s">
        <v>22</v>
      </c>
    </row>
    <row r="38" spans="1:9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K5" sqref="K5"/>
    </sheetView>
    <sheetView workbookViewId="1"/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493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Заріччя'!K104</f>
        <v>В81-98</v>
      </c>
      <c r="B4" s="80"/>
      <c r="C4" s="2" t="str">
        <f>'GPS точки Заріччя'!L2</f>
        <v>85-9(81)</v>
      </c>
      <c r="D4" s="56" t="str">
        <f>'GPS точки Заріччя'!L105</f>
        <v>159,70</v>
      </c>
      <c r="E4" s="51" t="str">
        <f>'GPS точки Заріччя'!R104</f>
        <v>157,17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2.5</v>
      </c>
      <c r="C8" s="55">
        <v>200</v>
      </c>
      <c r="D8" s="73"/>
      <c r="E8" s="73"/>
      <c r="F8" s="3"/>
    </row>
    <row r="9" spans="1:9" ht="15">
      <c r="A9" s="55">
        <v>2</v>
      </c>
      <c r="B9" s="55"/>
      <c r="C9" s="55">
        <v>100</v>
      </c>
      <c r="D9" s="75" t="s">
        <v>494</v>
      </c>
      <c r="E9" s="75"/>
      <c r="F9" s="3"/>
    </row>
    <row r="10" spans="1:9" ht="15">
      <c r="A10" s="55">
        <v>3</v>
      </c>
      <c r="B10" s="55"/>
      <c r="C10" s="55"/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2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>
        <v>100</v>
      </c>
      <c r="C27" s="56" t="s">
        <v>479</v>
      </c>
      <c r="D27" s="73" t="s">
        <v>494</v>
      </c>
      <c r="E27" s="73"/>
      <c r="F27" s="3"/>
    </row>
    <row r="28" spans="1:6" ht="15">
      <c r="A28" s="55">
        <v>3</v>
      </c>
      <c r="B28" s="55"/>
      <c r="C28" s="56"/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449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Заріччя'!K106</f>
        <v>В81-100</v>
      </c>
      <c r="B4" s="80"/>
      <c r="C4" s="2" t="str">
        <f>'GPS точки Заріччя'!L2</f>
        <v>85-9(81)</v>
      </c>
      <c r="D4" s="13" t="str">
        <f>'GPS точки Заріччя'!L106</f>
        <v>159,76</v>
      </c>
      <c r="E4" s="51" t="str">
        <f>'GPS точки Заріччя'!R106</f>
        <v>157,30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</v>
      </c>
      <c r="C8" s="14">
        <v>200</v>
      </c>
      <c r="D8" s="73"/>
      <c r="E8" s="73"/>
      <c r="F8" s="3"/>
    </row>
    <row r="9" spans="1:9" ht="15">
      <c r="A9" s="14">
        <v>2</v>
      </c>
      <c r="B9" s="14"/>
      <c r="C9" s="14">
        <v>200</v>
      </c>
      <c r="D9" s="75"/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200</v>
      </c>
      <c r="C27" s="13" t="s">
        <v>448</v>
      </c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466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Заріччя'!K9</f>
        <v>В81-2</v>
      </c>
      <c r="B4" s="80"/>
      <c r="C4" s="2" t="str">
        <f>'GPS точки Заріччя'!L2</f>
        <v>85-9(81)</v>
      </c>
      <c r="D4" s="13" t="str">
        <f>'GPS точки Заріччя'!L9</f>
        <v>161,03</v>
      </c>
      <c r="E4" s="51" t="str">
        <f>'GPS точки Заріччя'!R9</f>
        <v>159,58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</v>
      </c>
      <c r="C8" s="14">
        <v>100</v>
      </c>
      <c r="D8" s="73"/>
      <c r="E8" s="73"/>
      <c r="F8" s="3"/>
    </row>
    <row r="9" spans="1:9" ht="15">
      <c r="A9" s="14">
        <v>2</v>
      </c>
      <c r="B9" s="14"/>
      <c r="C9" s="14">
        <v>150</v>
      </c>
      <c r="D9" s="75"/>
      <c r="E9" s="75"/>
      <c r="F9" s="3"/>
    </row>
    <row r="10" spans="1:9" ht="15">
      <c r="A10" s="14">
        <v>3</v>
      </c>
      <c r="B10" s="14"/>
      <c r="C10" s="14">
        <v>50</v>
      </c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447</v>
      </c>
      <c r="B22" s="14">
        <v>0.7</v>
      </c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>
        <v>100</v>
      </c>
      <c r="C26" s="13" t="s">
        <v>448</v>
      </c>
      <c r="D26" s="73"/>
      <c r="E26" s="73"/>
      <c r="F26" s="3"/>
    </row>
    <row r="27" spans="1:6" ht="15">
      <c r="A27" s="14">
        <v>2</v>
      </c>
      <c r="B27" s="14"/>
      <c r="C27" s="13"/>
      <c r="D27" s="73"/>
      <c r="E27" s="73"/>
      <c r="F27" s="3"/>
    </row>
    <row r="28" spans="1:6" ht="15">
      <c r="A28" s="14">
        <v>3</v>
      </c>
      <c r="B28" s="14">
        <v>50</v>
      </c>
      <c r="C28" s="13" t="s">
        <v>448</v>
      </c>
      <c r="D28" s="73" t="s">
        <v>467</v>
      </c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451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Заріччя'!K107</f>
        <v>В81-101</v>
      </c>
      <c r="B4" s="80"/>
      <c r="C4" s="2" t="str">
        <f>'GPS точки Заріччя'!L2</f>
        <v>85-9(81)</v>
      </c>
      <c r="D4" s="13" t="str">
        <f>'GPS точки Заріччя'!L107</f>
        <v>159,61</v>
      </c>
      <c r="E4" s="51" t="str">
        <f>'GPS точки Заріччя'!R107</f>
        <v>157,60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2.5</v>
      </c>
      <c r="C8" s="14">
        <v>150</v>
      </c>
      <c r="D8" s="73"/>
      <c r="E8" s="73"/>
      <c r="F8" s="3"/>
    </row>
    <row r="9" spans="1:9" ht="15">
      <c r="A9" s="14">
        <v>2</v>
      </c>
      <c r="B9" s="14"/>
      <c r="C9" s="14">
        <v>100</v>
      </c>
      <c r="D9" s="75"/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100</v>
      </c>
      <c r="C27" s="13" t="s">
        <v>448</v>
      </c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activeCell="C20" sqref="C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Заріччя'!K108</f>
        <v>В81-102</v>
      </c>
      <c r="B4" s="80"/>
      <c r="C4" s="2" t="str">
        <f>'GPS точки Заріччя'!L2</f>
        <v>85-9(81)</v>
      </c>
      <c r="D4" s="57" t="str">
        <f>'GPS точки Заріччя'!L108</f>
        <v>159,52</v>
      </c>
      <c r="E4" s="51" t="str">
        <f>'GPS точки Заріччя'!R108</f>
        <v>157,29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8">
        <v>2.5</v>
      </c>
      <c r="C8" s="58">
        <v>200</v>
      </c>
      <c r="D8" s="73"/>
      <c r="E8" s="73"/>
      <c r="F8" s="3"/>
    </row>
    <row r="9" spans="1:9" ht="15">
      <c r="A9" s="58">
        <v>2</v>
      </c>
      <c r="B9" s="58"/>
      <c r="C9" s="58" t="s">
        <v>461</v>
      </c>
      <c r="D9" s="75" t="s">
        <v>514</v>
      </c>
      <c r="E9" s="75"/>
      <c r="F9" s="3"/>
    </row>
    <row r="10" spans="1:9" ht="15">
      <c r="A10" s="58">
        <v>3</v>
      </c>
      <c r="B10" s="58"/>
      <c r="C10" s="58">
        <v>50</v>
      </c>
      <c r="D10" s="75"/>
      <c r="E10" s="75"/>
      <c r="F10" s="3"/>
    </row>
    <row r="11" spans="1:9" ht="15">
      <c r="A11" s="58">
        <v>4</v>
      </c>
      <c r="B11" s="58"/>
      <c r="C11" s="58">
        <v>20</v>
      </c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6" ht="15">
      <c r="A18" s="58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4" t="s">
        <v>3</v>
      </c>
      <c r="D21" s="74"/>
      <c r="E21" s="74"/>
      <c r="F21" s="3"/>
    </row>
    <row r="22" spans="1:6" ht="15">
      <c r="A22" s="58" t="s">
        <v>447</v>
      </c>
      <c r="B22" s="58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6" ht="15">
      <c r="A26" s="58">
        <v>1</v>
      </c>
      <c r="B26" s="58"/>
      <c r="C26" s="57"/>
      <c r="D26" s="73"/>
      <c r="E26" s="73"/>
      <c r="F26" s="3"/>
    </row>
    <row r="27" spans="1:6" ht="15">
      <c r="A27" s="58">
        <v>2</v>
      </c>
      <c r="B27" s="58">
        <v>100</v>
      </c>
      <c r="C27" s="57" t="s">
        <v>448</v>
      </c>
      <c r="D27" s="73"/>
      <c r="E27" s="73"/>
      <c r="F27" s="3"/>
    </row>
    <row r="28" spans="1:6" ht="15">
      <c r="A28" s="58">
        <v>3</v>
      </c>
      <c r="B28" s="58">
        <v>50</v>
      </c>
      <c r="C28" s="57" t="s">
        <v>448</v>
      </c>
      <c r="D28" s="73" t="s">
        <v>467</v>
      </c>
      <c r="E28" s="73"/>
      <c r="F28" s="3"/>
    </row>
    <row r="29" spans="1:6" ht="15">
      <c r="A29" s="58">
        <v>4</v>
      </c>
      <c r="B29" s="58">
        <v>50</v>
      </c>
      <c r="C29" s="57" t="s">
        <v>448</v>
      </c>
      <c r="D29" s="73" t="s">
        <v>467</v>
      </c>
      <c r="E29" s="73"/>
      <c r="F29" s="3"/>
    </row>
    <row r="30" spans="1:6" ht="15">
      <c r="A30" s="58">
        <v>5</v>
      </c>
      <c r="B30" s="58"/>
      <c r="C30" s="57"/>
      <c r="D30" s="73"/>
      <c r="E30" s="73"/>
      <c r="F30" s="3"/>
    </row>
    <row r="31" spans="1:6" ht="15">
      <c r="A31" s="58">
        <v>6</v>
      </c>
      <c r="B31" s="58"/>
      <c r="C31" s="5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452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Заріччя'!K109</f>
        <v>В81-103</v>
      </c>
      <c r="B4" s="80"/>
      <c r="C4" s="2" t="str">
        <f>'GPS точки Заріччя'!L2</f>
        <v>85-9(81)</v>
      </c>
      <c r="D4" s="13" t="str">
        <f>'GPS точки Заріччя'!L109</f>
        <v>159,58</v>
      </c>
      <c r="E4" s="51" t="str">
        <f>'GPS точки Заріччя'!R109</f>
        <v>156,96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14">
        <v>2.5</v>
      </c>
      <c r="C8" s="14">
        <v>150</v>
      </c>
      <c r="D8" s="73"/>
      <c r="E8" s="73"/>
      <c r="F8" s="3"/>
    </row>
    <row r="9" spans="1:9" ht="15">
      <c r="A9" s="14">
        <v>2</v>
      </c>
      <c r="B9" s="14"/>
      <c r="C9" s="14">
        <v>150</v>
      </c>
      <c r="D9" s="75"/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447</v>
      </c>
      <c r="B22" s="14">
        <v>0.7</v>
      </c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150</v>
      </c>
      <c r="C27" s="13" t="s">
        <v>448</v>
      </c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457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Заріччя'!K110</f>
        <v>В81-104</v>
      </c>
      <c r="B4" s="80"/>
      <c r="C4" s="2" t="str">
        <f>'GPS точки Заріччя'!L2</f>
        <v>85-9(81)</v>
      </c>
      <c r="D4" s="13" t="str">
        <f>'GPS точки Заріччя'!L110</f>
        <v>159,62</v>
      </c>
      <c r="E4" s="51" t="str">
        <f>'GPS точки Заріччя'!R110</f>
        <v>156,70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4</v>
      </c>
      <c r="C8" s="14">
        <v>200</v>
      </c>
      <c r="D8" s="73"/>
      <c r="E8" s="73"/>
      <c r="F8" s="3"/>
    </row>
    <row r="9" spans="1:9" ht="15">
      <c r="A9" s="14">
        <v>2</v>
      </c>
      <c r="B9" s="14"/>
      <c r="C9" s="14">
        <v>200</v>
      </c>
      <c r="D9" s="75"/>
      <c r="E9" s="75"/>
      <c r="F9" s="3"/>
    </row>
    <row r="10" spans="1:9" ht="15">
      <c r="A10" s="14">
        <v>3</v>
      </c>
      <c r="B10" s="14"/>
      <c r="C10" s="14">
        <v>200</v>
      </c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 t="s">
        <v>455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447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>
        <v>200</v>
      </c>
      <c r="C26" s="13" t="s">
        <v>448</v>
      </c>
      <c r="D26" s="73" t="s">
        <v>456</v>
      </c>
      <c r="E26" s="73"/>
      <c r="F26" s="3"/>
    </row>
    <row r="27" spans="1:6" ht="15">
      <c r="A27" s="14">
        <v>2</v>
      </c>
      <c r="B27" s="14"/>
      <c r="C27" s="13"/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453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Заріччя'!K112</f>
        <v>В81-106</v>
      </c>
      <c r="B4" s="80"/>
      <c r="C4" s="2" t="str">
        <f>'GPS точки Заріччя'!L2</f>
        <v>85-9(81)</v>
      </c>
      <c r="D4" s="13" t="str">
        <f>'GPS точки Заріччя'!L112</f>
        <v>159,45</v>
      </c>
      <c r="E4" s="51" t="str">
        <f>'GPS точки Заріччя'!R112</f>
        <v>157,10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14">
        <v>2.5</v>
      </c>
      <c r="C8" s="14">
        <v>100</v>
      </c>
      <c r="D8" s="73"/>
      <c r="E8" s="73"/>
      <c r="F8" s="3"/>
    </row>
    <row r="9" spans="1:9" ht="15">
      <c r="A9" s="14">
        <v>2</v>
      </c>
      <c r="B9" s="14"/>
      <c r="C9" s="14">
        <v>150</v>
      </c>
      <c r="D9" s="75"/>
      <c r="E9" s="75"/>
      <c r="F9" s="3"/>
    </row>
    <row r="10" spans="1:9" ht="15">
      <c r="A10" s="14">
        <v>3</v>
      </c>
      <c r="B10" s="14"/>
      <c r="C10" s="14">
        <v>150</v>
      </c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>
        <v>100</v>
      </c>
      <c r="C26" s="13" t="s">
        <v>448</v>
      </c>
      <c r="D26" s="73"/>
      <c r="E26" s="73"/>
      <c r="F26" s="3"/>
    </row>
    <row r="27" spans="1:6" ht="15">
      <c r="A27" s="14">
        <v>2</v>
      </c>
      <c r="B27" s="14"/>
      <c r="C27" s="13"/>
      <c r="D27" s="73"/>
      <c r="E27" s="73"/>
      <c r="F27" s="3"/>
    </row>
    <row r="28" spans="1:6" ht="15">
      <c r="A28" s="14">
        <v>3</v>
      </c>
      <c r="B28" s="14">
        <v>150</v>
      </c>
      <c r="C28" s="13" t="s">
        <v>448</v>
      </c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454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Заріччя'!K114</f>
        <v>В81-108</v>
      </c>
      <c r="B4" s="80"/>
      <c r="C4" s="2" t="str">
        <f>'GPS точки Заріччя'!L2</f>
        <v>85-9(81)</v>
      </c>
      <c r="D4" s="13" t="str">
        <f>'GPS точки Заріччя'!L114</f>
        <v>159,69</v>
      </c>
      <c r="E4" s="51" t="str">
        <f>'GPS точки Заріччя'!R114</f>
        <v>157,74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</v>
      </c>
      <c r="C8" s="14">
        <v>150</v>
      </c>
      <c r="D8" s="73"/>
      <c r="E8" s="73"/>
      <c r="F8" s="3"/>
    </row>
    <row r="9" spans="1:9" ht="15">
      <c r="A9" s="14">
        <v>2</v>
      </c>
      <c r="B9" s="14"/>
      <c r="C9" s="14">
        <v>150</v>
      </c>
      <c r="D9" s="75"/>
      <c r="E9" s="75"/>
      <c r="F9" s="3"/>
    </row>
    <row r="10" spans="1:9" ht="15">
      <c r="A10" s="14">
        <v>3</v>
      </c>
      <c r="B10" s="14"/>
      <c r="C10" s="14">
        <v>150</v>
      </c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 t="s">
        <v>455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>
        <v>150</v>
      </c>
      <c r="C26" s="13" t="s">
        <v>448</v>
      </c>
      <c r="D26" s="73" t="s">
        <v>456</v>
      </c>
      <c r="E26" s="73"/>
      <c r="F26" s="3"/>
    </row>
    <row r="27" spans="1:6" ht="15">
      <c r="A27" s="14">
        <v>2</v>
      </c>
      <c r="B27" s="14"/>
      <c r="C27" s="13"/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458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Заріччя'!K115</f>
        <v>В81-109</v>
      </c>
      <c r="B4" s="80"/>
      <c r="C4" s="2" t="str">
        <f>'GPS точки Заріччя'!L2</f>
        <v>85-9(81)</v>
      </c>
      <c r="D4" s="13" t="str">
        <f>'GPS точки Заріччя'!L115</f>
        <v>159,75</v>
      </c>
      <c r="E4" s="51" t="str">
        <f>'GPS точки Заріччя'!R115</f>
        <v>157,47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14">
        <v>2.5</v>
      </c>
      <c r="C8" s="14">
        <v>200</v>
      </c>
      <c r="D8" s="73"/>
      <c r="E8" s="73"/>
      <c r="F8" s="3"/>
    </row>
    <row r="9" spans="1:9" ht="15">
      <c r="A9" s="14">
        <v>2</v>
      </c>
      <c r="B9" s="14"/>
      <c r="C9" s="14">
        <v>200</v>
      </c>
      <c r="D9" s="75"/>
      <c r="E9" s="75"/>
      <c r="F9" s="3"/>
    </row>
    <row r="10" spans="1:9" ht="15">
      <c r="A10" s="14">
        <v>3</v>
      </c>
      <c r="B10" s="14"/>
      <c r="C10" s="14">
        <v>100</v>
      </c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/>
      <c r="C27" s="13"/>
      <c r="D27" s="73"/>
      <c r="E27" s="73"/>
      <c r="F27" s="3"/>
    </row>
    <row r="28" spans="1:6" ht="15">
      <c r="A28" s="14">
        <v>3</v>
      </c>
      <c r="B28" s="14">
        <v>100</v>
      </c>
      <c r="C28" s="13" t="s">
        <v>448</v>
      </c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459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Заріччя'!K116</f>
        <v>В81-110</v>
      </c>
      <c r="B4" s="80"/>
      <c r="C4" s="2" t="str">
        <f>'GPS точки Заріччя'!L2</f>
        <v>85-9(81)</v>
      </c>
      <c r="D4" s="13" t="str">
        <f>'GPS точки Заріччя'!L116</f>
        <v>159,93</v>
      </c>
      <c r="E4" s="51" t="str">
        <f>'GPS точки Заріччя'!R116</f>
        <v>157,23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14">
        <v>2.5</v>
      </c>
      <c r="C8" s="14">
        <v>150</v>
      </c>
      <c r="D8" s="73"/>
      <c r="E8" s="73"/>
      <c r="F8" s="3"/>
    </row>
    <row r="9" spans="1:9" ht="15">
      <c r="A9" s="14">
        <v>2</v>
      </c>
      <c r="B9" s="14"/>
      <c r="C9" s="14">
        <v>50</v>
      </c>
      <c r="D9" s="75"/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50</v>
      </c>
      <c r="C27" s="13" t="s">
        <v>448</v>
      </c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460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Заріччя'!K117</f>
        <v>В81-111</v>
      </c>
      <c r="B4" s="80"/>
      <c r="C4" s="2" t="str">
        <f>'GPS точки Заріччя'!L2</f>
        <v>85-9(81)</v>
      </c>
      <c r="D4" s="13" t="str">
        <f>'GPS точки Заріччя'!L117</f>
        <v>159,94</v>
      </c>
      <c r="E4" s="51" t="str">
        <f>'GPS точки Заріччя'!R117</f>
        <v>157,37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</v>
      </c>
      <c r="C8" s="14">
        <v>200</v>
      </c>
      <c r="D8" s="73"/>
      <c r="E8" s="73"/>
      <c r="F8" s="3"/>
    </row>
    <row r="9" spans="1:9" ht="15">
      <c r="A9" s="14">
        <v>2</v>
      </c>
      <c r="B9" s="14"/>
      <c r="C9" s="14" t="s">
        <v>461</v>
      </c>
      <c r="D9" s="75" t="s">
        <v>462</v>
      </c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100</v>
      </c>
      <c r="C27" s="13" t="s">
        <v>448</v>
      </c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463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Заріччя'!K118</f>
        <v>В81-112</v>
      </c>
      <c r="B4" s="80"/>
      <c r="C4" s="2" t="str">
        <f>'GPS точки Заріччя'!L2</f>
        <v>85-9(81)</v>
      </c>
      <c r="D4" s="13" t="str">
        <f>'GPS точки Заріччя'!L118</f>
        <v>159,74</v>
      </c>
      <c r="E4" s="51" t="str">
        <f>'GPS точки Заріччя'!R118</f>
        <v>157,27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14">
        <v>2.5</v>
      </c>
      <c r="C8" s="14">
        <v>150</v>
      </c>
      <c r="D8" s="73"/>
      <c r="E8" s="73"/>
      <c r="F8" s="3"/>
    </row>
    <row r="9" spans="1:9" ht="15">
      <c r="A9" s="14">
        <v>2</v>
      </c>
      <c r="B9" s="14"/>
      <c r="C9" s="14">
        <v>50</v>
      </c>
      <c r="D9" s="75"/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50</v>
      </c>
      <c r="C27" s="13" t="s">
        <v>448</v>
      </c>
      <c r="D27" s="73"/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28" sqref="F28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468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">
        <v>469</v>
      </c>
      <c r="B4" s="80"/>
      <c r="C4" s="2" t="str">
        <f>'GPS точки Заріччя'!L2</f>
        <v>85-9(81)</v>
      </c>
      <c r="D4" s="13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14">
        <v>2.5</v>
      </c>
      <c r="C8" s="14">
        <v>150</v>
      </c>
      <c r="D8" s="73"/>
      <c r="E8" s="73"/>
      <c r="F8" s="3"/>
    </row>
    <row r="9" spans="1:9" ht="15">
      <c r="A9" s="14">
        <v>2</v>
      </c>
      <c r="B9" s="14"/>
      <c r="C9" s="14">
        <v>32</v>
      </c>
      <c r="D9" s="75"/>
      <c r="E9" s="75"/>
      <c r="F9" s="3"/>
    </row>
    <row r="10" spans="1:9" ht="15">
      <c r="A10" s="14">
        <v>3</v>
      </c>
      <c r="B10" s="14"/>
      <c r="C10" s="14"/>
      <c r="D10" s="75"/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52">
        <v>1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447</v>
      </c>
      <c r="B22" s="14">
        <v>0.7</v>
      </c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25</v>
      </c>
      <c r="C27" s="13" t="s">
        <v>448</v>
      </c>
      <c r="D27" s="73" t="s">
        <v>467</v>
      </c>
      <c r="E27" s="73"/>
      <c r="F27" s="3"/>
    </row>
    <row r="28" spans="1:6" ht="15">
      <c r="A28" s="14">
        <v>3</v>
      </c>
      <c r="B28" s="14"/>
      <c r="C28" s="13"/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26" sqref="N26"/>
    </sheetView>
    <sheetView topLeftCell="D1" workbookViewId="1">
      <selection activeCell="O27" sqref="O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521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Заріччя'!K121</f>
        <v>В81-115</v>
      </c>
      <c r="B4" s="80"/>
      <c r="C4" s="2" t="str">
        <f>'GPS точки Заріччя'!L2</f>
        <v>85-9(81)</v>
      </c>
      <c r="D4" s="57" t="str">
        <f>'GPS точки Заріччя'!L121</f>
        <v>159,60</v>
      </c>
      <c r="E4" s="51" t="str">
        <f>'GPS точки Заріччя'!R121</f>
        <v>157,40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3</v>
      </c>
      <c r="C8" s="58">
        <v>150</v>
      </c>
      <c r="D8" s="73"/>
      <c r="E8" s="73"/>
      <c r="F8" s="3"/>
    </row>
    <row r="9" spans="1:9" ht="15">
      <c r="A9" s="58">
        <v>2</v>
      </c>
      <c r="B9" s="58"/>
      <c r="C9" s="58">
        <v>50</v>
      </c>
      <c r="D9" s="75"/>
      <c r="E9" s="75"/>
      <c r="F9" s="3"/>
    </row>
    <row r="10" spans="1:9" ht="15">
      <c r="A10" s="58">
        <v>3</v>
      </c>
      <c r="B10" s="58"/>
      <c r="C10" s="58"/>
      <c r="D10" s="75"/>
      <c r="E10" s="75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4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14" ht="15">
      <c r="A18" s="58" t="s">
        <v>446</v>
      </c>
      <c r="B18" s="52">
        <v>2</v>
      </c>
      <c r="C18" s="75"/>
      <c r="D18" s="75"/>
      <c r="E18" s="75"/>
      <c r="F18" s="3"/>
    </row>
    <row r="19" spans="1:14" ht="15">
      <c r="A19" s="3"/>
      <c r="B19" s="3"/>
      <c r="C19" s="3"/>
      <c r="D19" s="3"/>
      <c r="E19" s="3"/>
      <c r="F19" s="3"/>
    </row>
    <row r="20" spans="1:14" ht="15">
      <c r="A20" s="3" t="s">
        <v>18</v>
      </c>
      <c r="B20" s="3"/>
      <c r="C20" s="3"/>
      <c r="D20" s="3"/>
      <c r="E20" s="3"/>
      <c r="F20" s="3"/>
    </row>
    <row r="21" spans="1:14" ht="15.75">
      <c r="A21" s="57" t="s">
        <v>4</v>
      </c>
      <c r="B21" s="57" t="s">
        <v>5</v>
      </c>
      <c r="C21" s="74" t="s">
        <v>3</v>
      </c>
      <c r="D21" s="74"/>
      <c r="E21" s="74"/>
      <c r="F21" s="3"/>
      <c r="N21" s="61"/>
    </row>
    <row r="22" spans="1:14" ht="15">
      <c r="A22" s="58" t="s">
        <v>447</v>
      </c>
      <c r="B22" s="58"/>
      <c r="C22" s="75"/>
      <c r="D22" s="75"/>
      <c r="E22" s="75"/>
      <c r="F22" s="3"/>
    </row>
    <row r="23" spans="1:14" ht="15">
      <c r="A23" s="3"/>
      <c r="B23" s="3"/>
      <c r="C23" s="3"/>
      <c r="D23" s="3"/>
      <c r="E23" s="3"/>
      <c r="F23" s="3"/>
    </row>
    <row r="24" spans="1:14" ht="15">
      <c r="A24" s="3" t="s">
        <v>19</v>
      </c>
      <c r="B24" s="3"/>
      <c r="C24" s="3"/>
      <c r="D24" s="3"/>
      <c r="E24" s="3"/>
      <c r="F24" s="3"/>
    </row>
    <row r="25" spans="1:14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14" ht="15">
      <c r="A26" s="58">
        <v>1</v>
      </c>
      <c r="B26" s="58">
        <v>150</v>
      </c>
      <c r="C26" s="57" t="s">
        <v>448</v>
      </c>
      <c r="D26" s="73"/>
      <c r="E26" s="73"/>
      <c r="F26" s="3"/>
    </row>
    <row r="27" spans="1:14" ht="15">
      <c r="A27" s="58">
        <v>2</v>
      </c>
      <c r="B27" s="58">
        <v>50</v>
      </c>
      <c r="C27" s="57" t="s">
        <v>448</v>
      </c>
      <c r="D27" s="73"/>
      <c r="E27" s="73"/>
      <c r="F27" s="3"/>
    </row>
    <row r="28" spans="1:14" ht="15">
      <c r="A28" s="58">
        <v>3</v>
      </c>
      <c r="B28" s="58"/>
      <c r="C28" s="57"/>
      <c r="D28" s="73"/>
      <c r="E28" s="73"/>
      <c r="F28" s="3"/>
    </row>
    <row r="29" spans="1:14" ht="15">
      <c r="A29" s="58">
        <v>4</v>
      </c>
      <c r="B29" s="58"/>
      <c r="C29" s="57"/>
      <c r="D29" s="73"/>
      <c r="E29" s="73"/>
      <c r="F29" s="3"/>
    </row>
    <row r="30" spans="1:14" ht="15">
      <c r="A30" s="58">
        <v>5</v>
      </c>
      <c r="B30" s="58"/>
      <c r="C30" s="57"/>
      <c r="D30" s="73"/>
      <c r="E30" s="73"/>
      <c r="F30" s="3"/>
    </row>
    <row r="31" spans="1:14" ht="15">
      <c r="A31" s="58">
        <v>6</v>
      </c>
      <c r="B31" s="58"/>
      <c r="C31" s="57"/>
      <c r="D31" s="73"/>
      <c r="E31" s="73"/>
      <c r="F31" s="3"/>
    </row>
    <row r="32" spans="1:14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26" sqref="N26"/>
    </sheetView>
    <sheetView topLeftCell="C1" workbookViewId="1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520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Заріччя'!K122</f>
        <v>В81-116</v>
      </c>
      <c r="B4" s="80"/>
      <c r="C4" s="2" t="str">
        <f>'GPS точки Заріччя'!L2</f>
        <v>85-9(81)</v>
      </c>
      <c r="D4" s="57" t="str">
        <f>'GPS точки Заріччя'!L122</f>
        <v>159,72</v>
      </c>
      <c r="E4" s="51" t="str">
        <f>'GPS точки Заріччя'!R122</f>
        <v>157,59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2.5</v>
      </c>
      <c r="C8" s="58">
        <v>150</v>
      </c>
      <c r="D8" s="73"/>
      <c r="E8" s="73"/>
      <c r="F8" s="3"/>
    </row>
    <row r="9" spans="1:9" ht="15">
      <c r="A9" s="58">
        <v>2</v>
      </c>
      <c r="B9" s="58"/>
      <c r="C9" s="58">
        <v>100</v>
      </c>
      <c r="D9" s="75"/>
      <c r="E9" s="75"/>
      <c r="F9" s="3"/>
    </row>
    <row r="10" spans="1:9" ht="15">
      <c r="A10" s="58">
        <v>3</v>
      </c>
      <c r="B10" s="58"/>
      <c r="C10" s="58"/>
      <c r="D10" s="75"/>
      <c r="E10" s="75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4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14" ht="15">
      <c r="A18" s="58" t="s">
        <v>446</v>
      </c>
      <c r="B18" s="52">
        <v>2</v>
      </c>
      <c r="C18" s="75"/>
      <c r="D18" s="75"/>
      <c r="E18" s="75"/>
      <c r="F18" s="3"/>
    </row>
    <row r="19" spans="1:14" ht="15">
      <c r="A19" s="3"/>
      <c r="B19" s="3"/>
      <c r="C19" s="3"/>
      <c r="D19" s="3"/>
      <c r="E19" s="3"/>
      <c r="F19" s="3"/>
    </row>
    <row r="20" spans="1:14" ht="15">
      <c r="A20" s="3" t="s">
        <v>18</v>
      </c>
      <c r="B20" s="3"/>
      <c r="C20" s="3"/>
      <c r="D20" s="3"/>
      <c r="E20" s="3"/>
      <c r="F20" s="3"/>
    </row>
    <row r="21" spans="1:14" ht="15.75">
      <c r="A21" s="57" t="s">
        <v>4</v>
      </c>
      <c r="B21" s="57" t="s">
        <v>5</v>
      </c>
      <c r="C21" s="74" t="s">
        <v>3</v>
      </c>
      <c r="D21" s="74"/>
      <c r="E21" s="74"/>
      <c r="F21" s="3"/>
      <c r="N21" s="61"/>
    </row>
    <row r="22" spans="1:14" ht="15">
      <c r="A22" s="58" t="s">
        <v>447</v>
      </c>
      <c r="B22" s="58"/>
      <c r="C22" s="75"/>
      <c r="D22" s="75"/>
      <c r="E22" s="75"/>
      <c r="F22" s="3"/>
    </row>
    <row r="23" spans="1:14" ht="15">
      <c r="A23" s="3"/>
      <c r="B23" s="3"/>
      <c r="C23" s="3"/>
      <c r="D23" s="3"/>
      <c r="E23" s="3"/>
      <c r="F23" s="3"/>
    </row>
    <row r="24" spans="1:14" ht="15">
      <c r="A24" s="3" t="s">
        <v>19</v>
      </c>
      <c r="B24" s="3"/>
      <c r="C24" s="3"/>
      <c r="D24" s="3"/>
      <c r="E24" s="3"/>
      <c r="F24" s="3"/>
    </row>
    <row r="25" spans="1:14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14" ht="15">
      <c r="A26" s="58">
        <v>1</v>
      </c>
      <c r="B26" s="58">
        <v>150</v>
      </c>
      <c r="C26" s="57" t="s">
        <v>448</v>
      </c>
      <c r="D26" s="73"/>
      <c r="E26" s="73"/>
      <c r="F26" s="3"/>
    </row>
    <row r="27" spans="1:14" ht="15">
      <c r="A27" s="58">
        <v>2</v>
      </c>
      <c r="B27" s="58">
        <v>100</v>
      </c>
      <c r="C27" s="57" t="s">
        <v>448</v>
      </c>
      <c r="D27" s="73"/>
      <c r="E27" s="73"/>
      <c r="F27" s="3"/>
    </row>
    <row r="28" spans="1:14" ht="15">
      <c r="A28" s="58">
        <v>3</v>
      </c>
      <c r="B28" s="58"/>
      <c r="C28" s="57"/>
      <c r="D28" s="73"/>
      <c r="E28" s="73"/>
      <c r="F28" s="3"/>
    </row>
    <row r="29" spans="1:14" ht="15">
      <c r="A29" s="58">
        <v>4</v>
      </c>
      <c r="B29" s="58"/>
      <c r="C29" s="57"/>
      <c r="D29" s="73"/>
      <c r="E29" s="73"/>
      <c r="F29" s="3"/>
    </row>
    <row r="30" spans="1:14" ht="15">
      <c r="A30" s="58">
        <v>5</v>
      </c>
      <c r="B30" s="58"/>
      <c r="C30" s="57"/>
      <c r="D30" s="73"/>
      <c r="E30" s="73"/>
      <c r="F30" s="3"/>
    </row>
    <row r="31" spans="1:14" ht="15">
      <c r="A31" s="58">
        <v>6</v>
      </c>
      <c r="B31" s="58"/>
      <c r="C31" s="57"/>
      <c r="D31" s="73"/>
      <c r="E31" s="73"/>
      <c r="F31" s="3"/>
    </row>
    <row r="32" spans="1:14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26" sqref="N26"/>
    </sheetView>
    <sheetView topLeftCell="D1" workbookViewId="1">
      <selection activeCell="B28" sqref="B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518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Заріччя'!K123</f>
        <v>В81-117</v>
      </c>
      <c r="B4" s="80"/>
      <c r="C4" s="2" t="str">
        <f>'GPS точки Заріччя'!L2</f>
        <v>85-9(81)</v>
      </c>
      <c r="D4" s="57" t="str">
        <f>'GPS точки Заріччя'!L123</f>
        <v>159,59</v>
      </c>
      <c r="E4" s="51" t="str">
        <f>'GPS точки Заріччя'!R123</f>
        <v>157,66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2.5</v>
      </c>
      <c r="C8" s="58">
        <v>200</v>
      </c>
      <c r="D8" s="73"/>
      <c r="E8" s="73"/>
      <c r="F8" s="3"/>
    </row>
    <row r="9" spans="1:9" ht="15">
      <c r="A9" s="58">
        <v>2</v>
      </c>
      <c r="B9" s="58"/>
      <c r="C9" s="58" t="s">
        <v>461</v>
      </c>
      <c r="D9" s="75" t="s">
        <v>519</v>
      </c>
      <c r="E9" s="75"/>
      <c r="F9" s="3"/>
    </row>
    <row r="10" spans="1:9" ht="15">
      <c r="A10" s="58">
        <v>3</v>
      </c>
      <c r="B10" s="58"/>
      <c r="C10" s="58"/>
      <c r="D10" s="75"/>
      <c r="E10" s="75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4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14" ht="15">
      <c r="A18" s="58" t="s">
        <v>446</v>
      </c>
      <c r="B18" s="52">
        <v>2</v>
      </c>
      <c r="C18" s="75"/>
      <c r="D18" s="75"/>
      <c r="E18" s="75"/>
      <c r="F18" s="3"/>
    </row>
    <row r="19" spans="1:14" ht="15">
      <c r="A19" s="3"/>
      <c r="B19" s="3"/>
      <c r="C19" s="3"/>
      <c r="D19" s="3"/>
      <c r="E19" s="3"/>
      <c r="F19" s="3"/>
    </row>
    <row r="20" spans="1:14" ht="15">
      <c r="A20" s="3" t="s">
        <v>18</v>
      </c>
      <c r="B20" s="3"/>
      <c r="C20" s="3"/>
      <c r="D20" s="3"/>
      <c r="E20" s="3"/>
      <c r="F20" s="3"/>
    </row>
    <row r="21" spans="1:14" ht="15.75">
      <c r="A21" s="57" t="s">
        <v>4</v>
      </c>
      <c r="B21" s="57" t="s">
        <v>5</v>
      </c>
      <c r="C21" s="74" t="s">
        <v>3</v>
      </c>
      <c r="D21" s="74"/>
      <c r="E21" s="74"/>
      <c r="F21" s="3"/>
      <c r="N21" s="61"/>
    </row>
    <row r="22" spans="1:14" ht="15">
      <c r="A22" s="58" t="s">
        <v>447</v>
      </c>
      <c r="B22" s="58"/>
      <c r="C22" s="75"/>
      <c r="D22" s="75"/>
      <c r="E22" s="75"/>
      <c r="F22" s="3"/>
    </row>
    <row r="23" spans="1:14" ht="15">
      <c r="A23" s="3"/>
      <c r="B23" s="3"/>
      <c r="C23" s="3"/>
      <c r="D23" s="3"/>
      <c r="E23" s="3"/>
      <c r="F23" s="3"/>
    </row>
    <row r="24" spans="1:14" ht="15">
      <c r="A24" s="3" t="s">
        <v>19</v>
      </c>
      <c r="B24" s="3"/>
      <c r="C24" s="3"/>
      <c r="D24" s="3"/>
      <c r="E24" s="3"/>
      <c r="F24" s="3"/>
    </row>
    <row r="25" spans="1:14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14" ht="15">
      <c r="A26" s="58">
        <v>1</v>
      </c>
      <c r="B26" s="58"/>
      <c r="C26" s="57"/>
      <c r="D26" s="73"/>
      <c r="E26" s="73"/>
      <c r="F26" s="3"/>
    </row>
    <row r="27" spans="1:14" ht="15">
      <c r="A27" s="58">
        <v>2</v>
      </c>
      <c r="B27" s="58">
        <v>100</v>
      </c>
      <c r="C27" s="57" t="s">
        <v>448</v>
      </c>
      <c r="D27" s="73"/>
      <c r="E27" s="73"/>
      <c r="F27" s="3"/>
    </row>
    <row r="28" spans="1:14" ht="15">
      <c r="A28" s="58">
        <v>3</v>
      </c>
      <c r="B28" s="58"/>
      <c r="C28" s="57"/>
      <c r="D28" s="73"/>
      <c r="E28" s="73"/>
      <c r="F28" s="3"/>
    </row>
    <row r="29" spans="1:14" ht="15">
      <c r="A29" s="58">
        <v>4</v>
      </c>
      <c r="B29" s="58"/>
      <c r="C29" s="57"/>
      <c r="D29" s="73"/>
      <c r="E29" s="73"/>
      <c r="F29" s="3"/>
    </row>
    <row r="30" spans="1:14" ht="15">
      <c r="A30" s="58">
        <v>5</v>
      </c>
      <c r="B30" s="58"/>
      <c r="C30" s="57"/>
      <c r="D30" s="73"/>
      <c r="E30" s="73"/>
      <c r="F30" s="3"/>
    </row>
    <row r="31" spans="1:14" ht="15">
      <c r="A31" s="58">
        <v>6</v>
      </c>
      <c r="B31" s="58"/>
      <c r="C31" s="57"/>
      <c r="D31" s="73"/>
      <c r="E31" s="73"/>
      <c r="F31" s="3"/>
    </row>
    <row r="32" spans="1:14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26" sqref="N26"/>
    </sheetView>
    <sheetView topLeftCell="C1" workbookViewId="1">
      <selection activeCell="N10" sqref="N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522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Заріччя'!K123</f>
        <v>В81-117</v>
      </c>
      <c r="B4" s="80"/>
      <c r="C4" s="2" t="str">
        <f>'GPS точки Заріччя'!L2</f>
        <v>85-9(81)</v>
      </c>
      <c r="D4" s="57" t="str">
        <f>'GPS точки Заріччя'!L123</f>
        <v>159,59</v>
      </c>
      <c r="E4" s="51" t="str">
        <f>'GPS точки Заріччя'!R123</f>
        <v>157,66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2.5</v>
      </c>
      <c r="C8" s="58">
        <v>200</v>
      </c>
      <c r="D8" s="73"/>
      <c r="E8" s="73"/>
      <c r="F8" s="3"/>
    </row>
    <row r="9" spans="1:9" ht="15">
      <c r="A9" s="58">
        <v>2</v>
      </c>
      <c r="B9" s="58"/>
      <c r="C9" s="58" t="s">
        <v>461</v>
      </c>
      <c r="D9" s="75" t="s">
        <v>519</v>
      </c>
      <c r="E9" s="75"/>
      <c r="F9" s="3"/>
    </row>
    <row r="10" spans="1:9" ht="15">
      <c r="A10" s="58">
        <v>3</v>
      </c>
      <c r="B10" s="58"/>
      <c r="C10" s="58"/>
      <c r="D10" s="75"/>
      <c r="E10" s="75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4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14" ht="15">
      <c r="A18" s="58" t="s">
        <v>446</v>
      </c>
      <c r="B18" s="52">
        <v>1.5</v>
      </c>
      <c r="C18" s="75"/>
      <c r="D18" s="75"/>
      <c r="E18" s="75"/>
      <c r="F18" s="3"/>
    </row>
    <row r="19" spans="1:14" ht="15">
      <c r="A19" s="3"/>
      <c r="B19" s="3"/>
      <c r="C19" s="3"/>
      <c r="D19" s="3"/>
      <c r="E19" s="3"/>
      <c r="F19" s="3"/>
    </row>
    <row r="20" spans="1:14" ht="15">
      <c r="A20" s="3" t="s">
        <v>18</v>
      </c>
      <c r="B20" s="3"/>
      <c r="C20" s="3"/>
      <c r="D20" s="3"/>
      <c r="E20" s="3"/>
      <c r="F20" s="3"/>
    </row>
    <row r="21" spans="1:14" ht="15.75">
      <c r="A21" s="57" t="s">
        <v>4</v>
      </c>
      <c r="B21" s="57" t="s">
        <v>5</v>
      </c>
      <c r="C21" s="74" t="s">
        <v>3</v>
      </c>
      <c r="D21" s="74"/>
      <c r="E21" s="74"/>
      <c r="F21" s="3"/>
      <c r="N21" s="61"/>
    </row>
    <row r="22" spans="1:14" ht="15">
      <c r="A22" s="58" t="s">
        <v>447</v>
      </c>
      <c r="B22" s="58"/>
      <c r="C22" s="75"/>
      <c r="D22" s="75"/>
      <c r="E22" s="75"/>
      <c r="F22" s="3"/>
    </row>
    <row r="23" spans="1:14" ht="15">
      <c r="A23" s="3"/>
      <c r="B23" s="3"/>
      <c r="C23" s="3"/>
      <c r="D23" s="3"/>
      <c r="E23" s="3"/>
      <c r="F23" s="3"/>
    </row>
    <row r="24" spans="1:14" ht="15">
      <c r="A24" s="3" t="s">
        <v>19</v>
      </c>
      <c r="B24" s="3"/>
      <c r="C24" s="3"/>
      <c r="D24" s="3"/>
      <c r="E24" s="3"/>
      <c r="F24" s="3"/>
    </row>
    <row r="25" spans="1:14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14" ht="15">
      <c r="A26" s="58">
        <v>1</v>
      </c>
      <c r="B26" s="58"/>
      <c r="C26" s="57"/>
      <c r="D26" s="73"/>
      <c r="E26" s="73"/>
      <c r="F26" s="3"/>
    </row>
    <row r="27" spans="1:14" ht="15">
      <c r="A27" s="58">
        <v>2</v>
      </c>
      <c r="B27" s="58">
        <v>100</v>
      </c>
      <c r="C27" s="57" t="s">
        <v>448</v>
      </c>
      <c r="D27" s="73"/>
      <c r="E27" s="73"/>
      <c r="F27" s="3"/>
    </row>
    <row r="28" spans="1:14" ht="15">
      <c r="A28" s="58">
        <v>3</v>
      </c>
      <c r="B28" s="58"/>
      <c r="C28" s="57"/>
      <c r="D28" s="73"/>
      <c r="E28" s="73"/>
      <c r="F28" s="3"/>
    </row>
    <row r="29" spans="1:14" ht="15">
      <c r="A29" s="58">
        <v>4</v>
      </c>
      <c r="B29" s="58"/>
      <c r="C29" s="57"/>
      <c r="D29" s="73"/>
      <c r="E29" s="73"/>
      <c r="F29" s="3"/>
    </row>
    <row r="30" spans="1:14" ht="15">
      <c r="A30" s="58">
        <v>5</v>
      </c>
      <c r="B30" s="58"/>
      <c r="C30" s="57"/>
      <c r="D30" s="73"/>
      <c r="E30" s="73"/>
      <c r="F30" s="3"/>
    </row>
    <row r="31" spans="1:14" ht="15">
      <c r="A31" s="58">
        <v>6</v>
      </c>
      <c r="B31" s="58"/>
      <c r="C31" s="57"/>
      <c r="D31" s="73"/>
      <c r="E31" s="73"/>
      <c r="F31" s="3"/>
    </row>
    <row r="32" spans="1:14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26" sqref="N26"/>
    </sheetView>
    <sheetView topLeftCell="E1" workbookViewId="1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523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Заріччя'!K127</f>
        <v>В81-121</v>
      </c>
      <c r="B4" s="80"/>
      <c r="C4" s="2" t="str">
        <f>'GPS точки Заріччя'!L2</f>
        <v>85-9(81)</v>
      </c>
      <c r="D4" s="57" t="str">
        <f>'GPS точки Заріччя'!L127</f>
        <v>159,27</v>
      </c>
      <c r="E4" s="51" t="str">
        <f>'GPS точки Заріччя'!R127</f>
        <v>157,27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6</v>
      </c>
      <c r="C8" s="58">
        <v>500</v>
      </c>
      <c r="D8" s="73"/>
      <c r="E8" s="73"/>
      <c r="F8" s="3"/>
    </row>
    <row r="9" spans="1:9" ht="15">
      <c r="A9" s="58">
        <v>2</v>
      </c>
      <c r="B9" s="58"/>
      <c r="C9" s="58">
        <v>200</v>
      </c>
      <c r="D9" s="75"/>
      <c r="E9" s="75"/>
      <c r="F9" s="3"/>
    </row>
    <row r="10" spans="1:9" ht="15">
      <c r="A10" s="58">
        <v>3</v>
      </c>
      <c r="B10" s="58"/>
      <c r="C10" s="58"/>
      <c r="D10" s="75"/>
      <c r="E10" s="75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4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14" ht="15">
      <c r="A18" s="58" t="s">
        <v>446</v>
      </c>
      <c r="B18" s="52">
        <v>2</v>
      </c>
      <c r="C18" s="75"/>
      <c r="D18" s="75"/>
      <c r="E18" s="75"/>
      <c r="F18" s="3"/>
    </row>
    <row r="19" spans="1:14" ht="15">
      <c r="A19" s="3"/>
      <c r="B19" s="3"/>
      <c r="C19" s="3"/>
      <c r="D19" s="3"/>
      <c r="E19" s="3"/>
      <c r="F19" s="3"/>
    </row>
    <row r="20" spans="1:14" ht="15">
      <c r="A20" s="3" t="s">
        <v>18</v>
      </c>
      <c r="B20" s="3"/>
      <c r="C20" s="3"/>
      <c r="D20" s="3"/>
      <c r="E20" s="3"/>
      <c r="F20" s="3"/>
    </row>
    <row r="21" spans="1:14" ht="15.75">
      <c r="A21" s="57" t="s">
        <v>4</v>
      </c>
      <c r="B21" s="57" t="s">
        <v>5</v>
      </c>
      <c r="C21" s="74" t="s">
        <v>3</v>
      </c>
      <c r="D21" s="74"/>
      <c r="E21" s="74"/>
      <c r="F21" s="3"/>
      <c r="N21" s="61"/>
    </row>
    <row r="22" spans="1:14" ht="15">
      <c r="A22" s="58" t="s">
        <v>524</v>
      </c>
      <c r="B22" s="58"/>
      <c r="C22" s="75"/>
      <c r="D22" s="75"/>
      <c r="E22" s="75"/>
      <c r="F22" s="3"/>
    </row>
    <row r="23" spans="1:14" ht="15">
      <c r="A23" s="3"/>
      <c r="B23" s="3"/>
      <c r="C23" s="3"/>
      <c r="D23" s="3"/>
      <c r="E23" s="3"/>
      <c r="F23" s="3"/>
    </row>
    <row r="24" spans="1:14" ht="15">
      <c r="A24" s="3" t="s">
        <v>19</v>
      </c>
      <c r="B24" s="3"/>
      <c r="C24" s="3"/>
      <c r="D24" s="3"/>
      <c r="E24" s="3"/>
      <c r="F24" s="3"/>
    </row>
    <row r="25" spans="1:14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14" ht="15">
      <c r="A26" s="58">
        <v>1</v>
      </c>
      <c r="B26" s="58"/>
      <c r="C26" s="57"/>
      <c r="D26" s="73"/>
      <c r="E26" s="73"/>
      <c r="F26" s="3"/>
    </row>
    <row r="27" spans="1:14" ht="15">
      <c r="A27" s="58">
        <v>2</v>
      </c>
      <c r="B27" s="58">
        <v>200</v>
      </c>
      <c r="C27" s="57" t="s">
        <v>448</v>
      </c>
      <c r="D27" s="73"/>
      <c r="E27" s="73"/>
      <c r="F27" s="3"/>
    </row>
    <row r="28" spans="1:14" ht="15">
      <c r="A28" s="58">
        <v>3</v>
      </c>
      <c r="B28" s="58"/>
      <c r="C28" s="57"/>
      <c r="D28" s="73"/>
      <c r="E28" s="73"/>
      <c r="F28" s="3"/>
    </row>
    <row r="29" spans="1:14" ht="15">
      <c r="A29" s="58">
        <v>4</v>
      </c>
      <c r="B29" s="58"/>
      <c r="C29" s="57"/>
      <c r="D29" s="73"/>
      <c r="E29" s="73"/>
      <c r="F29" s="3"/>
    </row>
    <row r="30" spans="1:14" ht="15">
      <c r="A30" s="58">
        <v>5</v>
      </c>
      <c r="B30" s="58"/>
      <c r="C30" s="57"/>
      <c r="D30" s="73"/>
      <c r="E30" s="73"/>
      <c r="F30" s="3"/>
    </row>
    <row r="31" spans="1:14" ht="15">
      <c r="A31" s="58">
        <v>6</v>
      </c>
      <c r="B31" s="58"/>
      <c r="C31" s="57"/>
      <c r="D31" s="73"/>
      <c r="E31" s="73"/>
      <c r="F31" s="3"/>
    </row>
    <row r="32" spans="1:14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C1" workbookViewId="0">
      <selection activeCell="O11" sqref="O11"/>
    </sheetView>
    <sheetView workbookViewId="1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525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Заріччя'!K128</f>
        <v>В81-122</v>
      </c>
      <c r="B4" s="80"/>
      <c r="C4" s="2" t="str">
        <f>'GPS точки Заріччя'!L2</f>
        <v>85-9(81)</v>
      </c>
      <c r="D4" s="57" t="str">
        <f>'GPS точки Заріччя'!L128</f>
        <v>157,18</v>
      </c>
      <c r="E4" s="51">
        <f>'GPS точки Заріччя'!R128</f>
        <v>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2.5</v>
      </c>
      <c r="C8" s="58">
        <v>500</v>
      </c>
      <c r="D8" s="73"/>
      <c r="E8" s="73"/>
      <c r="F8" s="3"/>
    </row>
    <row r="9" spans="1:9" ht="15">
      <c r="A9" s="58">
        <v>2</v>
      </c>
      <c r="B9" s="58"/>
      <c r="C9" s="60" t="s">
        <v>461</v>
      </c>
      <c r="D9" s="75" t="s">
        <v>485</v>
      </c>
      <c r="E9" s="75"/>
      <c r="F9" s="3"/>
    </row>
    <row r="10" spans="1:9" ht="15">
      <c r="A10" s="58">
        <v>3</v>
      </c>
      <c r="B10" s="58"/>
      <c r="C10" s="58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6" ht="15">
      <c r="A18" s="58" t="s">
        <v>446</v>
      </c>
      <c r="B18" s="58" t="s">
        <v>496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7" t="s">
        <v>4</v>
      </c>
      <c r="B21" s="57" t="s">
        <v>5</v>
      </c>
      <c r="C21" s="74" t="s">
        <v>3</v>
      </c>
      <c r="D21" s="74"/>
      <c r="E21" s="74"/>
      <c r="F21" s="3"/>
    </row>
    <row r="22" spans="1:6" ht="15">
      <c r="A22" s="60" t="s">
        <v>524</v>
      </c>
      <c r="B22" s="58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6" ht="15">
      <c r="A26" s="58">
        <v>1</v>
      </c>
      <c r="B26" s="58"/>
      <c r="C26" s="57"/>
      <c r="D26" s="73"/>
      <c r="E26" s="73"/>
      <c r="F26" s="3"/>
    </row>
    <row r="27" spans="1:6" ht="15">
      <c r="A27" s="58">
        <v>2</v>
      </c>
      <c r="B27" s="58">
        <v>100</v>
      </c>
      <c r="C27" s="57" t="s">
        <v>448</v>
      </c>
      <c r="D27" s="73"/>
      <c r="E27" s="73"/>
      <c r="F27" s="3"/>
    </row>
    <row r="28" spans="1:6" ht="15">
      <c r="A28" s="58">
        <v>3</v>
      </c>
      <c r="B28" s="58"/>
      <c r="C28" s="57"/>
      <c r="D28" s="73"/>
      <c r="E28" s="73"/>
      <c r="F28" s="3"/>
    </row>
    <row r="29" spans="1:6" ht="15">
      <c r="A29" s="58">
        <v>4</v>
      </c>
      <c r="B29" s="58"/>
      <c r="C29" s="57"/>
      <c r="D29" s="73"/>
      <c r="E29" s="73"/>
      <c r="F29" s="3"/>
    </row>
    <row r="30" spans="1:6" ht="15">
      <c r="A30" s="58">
        <v>5</v>
      </c>
      <c r="B30" s="58"/>
      <c r="C30" s="57"/>
      <c r="D30" s="73"/>
      <c r="E30" s="73"/>
      <c r="F30" s="3"/>
    </row>
    <row r="31" spans="1:6" ht="15">
      <c r="A31" s="58">
        <v>6</v>
      </c>
      <c r="B31" s="58"/>
      <c r="C31" s="57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0">
    <mergeCell ref="C18:E18"/>
    <mergeCell ref="A1:E1"/>
    <mergeCell ref="A3:B3"/>
    <mergeCell ref="A4:B4"/>
    <mergeCell ref="D7:E7"/>
    <mergeCell ref="D8:E8"/>
    <mergeCell ref="D9:E9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38"/>
  <sheetViews>
    <sheetView topLeftCell="B1" workbookViewId="0">
      <selection activeCell="M25" sqref="M25"/>
    </sheetView>
    <sheetView topLeftCell="C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507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Заріччя'!K157</f>
        <v>В81-151</v>
      </c>
      <c r="B4" s="80"/>
      <c r="C4" s="2" t="str">
        <f>'GPS точки Заріччя'!L2</f>
        <v>85-9(81)</v>
      </c>
      <c r="D4" s="56" t="str">
        <f>'GPS точки Заріччя'!L157</f>
        <v>158,14</v>
      </c>
      <c r="E4" s="51" t="str">
        <f>'GPS точки Заріччя'!R157</f>
        <v>155,24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5">
        <v>4</v>
      </c>
      <c r="C8" s="55">
        <v>500</v>
      </c>
      <c r="D8" s="73"/>
      <c r="E8" s="73"/>
      <c r="F8" s="3"/>
    </row>
    <row r="9" spans="1:9" ht="15">
      <c r="A9" s="55">
        <v>2</v>
      </c>
      <c r="B9" s="55"/>
      <c r="C9" s="55">
        <v>300</v>
      </c>
      <c r="D9" s="75"/>
      <c r="E9" s="75"/>
      <c r="F9" s="3"/>
    </row>
    <row r="10" spans="1:9" ht="15">
      <c r="A10" s="55">
        <v>3</v>
      </c>
      <c r="B10" s="55"/>
      <c r="C10" s="55"/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5" t="s">
        <v>455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/>
      <c r="C27" s="56"/>
      <c r="D27" s="73"/>
      <c r="E27" s="73"/>
      <c r="F27" s="3"/>
    </row>
    <row r="28" spans="1:6" ht="15">
      <c r="A28" s="55">
        <v>3</v>
      </c>
      <c r="B28" s="55"/>
      <c r="C28" s="56"/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25" sqref="I25"/>
    </sheetView>
    <sheetView topLeftCell="D1"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508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Заріччя'!K160</f>
        <v>В81-154</v>
      </c>
      <c r="B4" s="80"/>
      <c r="C4" s="2" t="str">
        <f>'GPS точки Заріччя'!L2</f>
        <v>85-9(81)</v>
      </c>
      <c r="D4" s="56" t="str">
        <f>'GPS точки Заріччя'!L160</f>
        <v>158,69</v>
      </c>
      <c r="E4" s="51" t="str">
        <f>'GPS точки Заріччя'!R160</f>
        <v>156,79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3</v>
      </c>
      <c r="C8" s="55">
        <v>150</v>
      </c>
      <c r="D8" s="73"/>
      <c r="E8" s="73"/>
      <c r="F8" s="3"/>
    </row>
    <row r="9" spans="1:9" ht="15">
      <c r="A9" s="55">
        <v>2</v>
      </c>
      <c r="B9" s="55"/>
      <c r="C9" s="55">
        <v>100</v>
      </c>
      <c r="D9" s="75"/>
      <c r="E9" s="75"/>
      <c r="F9" s="3"/>
    </row>
    <row r="10" spans="1:9" ht="15">
      <c r="A10" s="55">
        <v>3</v>
      </c>
      <c r="B10" s="55"/>
      <c r="C10" s="55">
        <v>50</v>
      </c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450</v>
      </c>
      <c r="B22" s="5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>
        <v>100</v>
      </c>
      <c r="C27" s="56" t="s">
        <v>448</v>
      </c>
      <c r="D27" s="73"/>
      <c r="E27" s="73"/>
      <c r="F27" s="3"/>
    </row>
    <row r="28" spans="1:6" ht="15">
      <c r="A28" s="55">
        <v>3</v>
      </c>
      <c r="B28" s="55">
        <v>50</v>
      </c>
      <c r="C28" s="56" t="s">
        <v>479</v>
      </c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23" sqref="A23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511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Заріччя'!K161</f>
        <v>В81-155</v>
      </c>
      <c r="B4" s="80"/>
      <c r="C4" s="2" t="str">
        <f>'GPS точки Заріччя'!L2</f>
        <v>85-9(81)</v>
      </c>
      <c r="D4" s="56" t="str">
        <f>'GPS точки Заріччя'!L161</f>
        <v>158,63</v>
      </c>
      <c r="E4" s="51" t="str">
        <f>'GPS точки Заріччя'!R161</f>
        <v>156,79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3</v>
      </c>
      <c r="C8" s="55">
        <v>150</v>
      </c>
      <c r="D8" s="73"/>
      <c r="E8" s="73"/>
      <c r="F8" s="3"/>
    </row>
    <row r="9" spans="1:9" ht="15">
      <c r="A9" s="55">
        <v>2</v>
      </c>
      <c r="B9" s="55"/>
      <c r="C9" s="55">
        <v>100</v>
      </c>
      <c r="D9" s="75"/>
      <c r="E9" s="75"/>
      <c r="F9" s="3"/>
    </row>
    <row r="10" spans="1:9" ht="15">
      <c r="A10" s="55">
        <v>3</v>
      </c>
      <c r="B10" s="55"/>
      <c r="C10" s="55"/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>
        <v>100</v>
      </c>
      <c r="C27" s="56" t="s">
        <v>448</v>
      </c>
      <c r="D27" s="73"/>
      <c r="E27" s="73"/>
      <c r="F27" s="3"/>
    </row>
    <row r="28" spans="1:6" ht="15">
      <c r="A28" s="55">
        <v>3</v>
      </c>
      <c r="B28" s="55"/>
      <c r="C28" s="56"/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F29" sqref="F29"/>
    </sheetView>
    <sheetView workbookViewId="1">
      <selection activeCell="A2" sqref="A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509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">
        <v>510</v>
      </c>
      <c r="B4" s="80"/>
      <c r="C4" s="2" t="str">
        <f>'GPS точки Заріччя'!L2</f>
        <v>85-9(81)</v>
      </c>
      <c r="D4" s="56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3</v>
      </c>
      <c r="C8" s="55">
        <v>500</v>
      </c>
      <c r="D8" s="73"/>
      <c r="E8" s="73"/>
      <c r="F8" s="3"/>
    </row>
    <row r="9" spans="1:9" ht="15">
      <c r="A9" s="55">
        <v>2</v>
      </c>
      <c r="B9" s="55"/>
      <c r="C9" s="55">
        <v>150</v>
      </c>
      <c r="D9" s="75"/>
      <c r="E9" s="75"/>
      <c r="F9" s="3"/>
    </row>
    <row r="10" spans="1:9" ht="15">
      <c r="A10" s="55">
        <v>3</v>
      </c>
      <c r="B10" s="55"/>
      <c r="C10" s="55" t="s">
        <v>461</v>
      </c>
      <c r="D10" s="75" t="s">
        <v>485</v>
      </c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5" t="s">
        <v>496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/>
      <c r="C26" s="56"/>
      <c r="D26" s="73"/>
      <c r="E26" s="73"/>
      <c r="F26" s="3"/>
    </row>
    <row r="27" spans="1:6" ht="15">
      <c r="A27" s="55">
        <v>2</v>
      </c>
      <c r="B27" s="55">
        <v>150</v>
      </c>
      <c r="C27" s="56" t="s">
        <v>448</v>
      </c>
      <c r="D27" s="73" t="s">
        <v>475</v>
      </c>
      <c r="E27" s="73"/>
      <c r="F27" s="3"/>
    </row>
    <row r="28" spans="1:6" ht="15">
      <c r="A28" s="55">
        <v>3</v>
      </c>
      <c r="B28" s="55"/>
      <c r="C28" s="56"/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activeCell="I26" sqref="I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470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Заріччя'!K10</f>
        <v>В81-3</v>
      </c>
      <c r="B4" s="80"/>
      <c r="C4" s="2" t="str">
        <f>'GPS точки Заріччя'!L2</f>
        <v>85-9(81)</v>
      </c>
      <c r="D4" s="13" t="str">
        <f>'GPS точки Заріччя'!L10</f>
        <v>160,89</v>
      </c>
      <c r="E4" s="51" t="str">
        <f>'GPS точки Заріччя'!R10</f>
        <v>158,78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3.5</v>
      </c>
      <c r="C8" s="14">
        <v>400</v>
      </c>
      <c r="D8" s="73"/>
      <c r="E8" s="73"/>
      <c r="F8" s="3"/>
    </row>
    <row r="9" spans="1:9" ht="15">
      <c r="A9" s="14">
        <v>2</v>
      </c>
      <c r="B9" s="14"/>
      <c r="C9" s="14">
        <v>300</v>
      </c>
      <c r="D9" s="75"/>
      <c r="E9" s="75"/>
      <c r="F9" s="3"/>
    </row>
    <row r="10" spans="1:9" ht="15">
      <c r="A10" s="14">
        <v>3</v>
      </c>
      <c r="B10" s="14"/>
      <c r="C10" s="14" t="s">
        <v>461</v>
      </c>
      <c r="D10" s="75" t="s">
        <v>462</v>
      </c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 t="s">
        <v>471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450</v>
      </c>
      <c r="B22" s="14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300</v>
      </c>
      <c r="C27" s="13" t="s">
        <v>448</v>
      </c>
      <c r="D27" s="73"/>
      <c r="E27" s="73"/>
      <c r="F27" s="3"/>
    </row>
    <row r="28" spans="1:6" ht="15">
      <c r="A28" s="14">
        <v>3</v>
      </c>
      <c r="B28" s="14">
        <v>100</v>
      </c>
      <c r="C28" s="13" t="s">
        <v>448</v>
      </c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26" sqref="N26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512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6" t="s">
        <v>1</v>
      </c>
      <c r="D3" s="4" t="s">
        <v>7</v>
      </c>
      <c r="E3" s="56" t="s">
        <v>15</v>
      </c>
      <c r="F3" s="3"/>
    </row>
    <row r="4" spans="1:9" ht="15.75">
      <c r="A4" s="79" t="str">
        <f>'GPS точки Заріччя'!K162</f>
        <v>В81-156</v>
      </c>
      <c r="B4" s="80"/>
      <c r="C4" s="2" t="str">
        <f>'GPS точки Заріччя'!L2</f>
        <v>85-9(81)</v>
      </c>
      <c r="D4" s="56" t="str">
        <f>'GPS точки Заріччя'!L162</f>
        <v>158,67</v>
      </c>
      <c r="E4" s="51" t="str">
        <f>'GPS точки Заріччя'!R162</f>
        <v>156,41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6" t="s">
        <v>10</v>
      </c>
      <c r="B7" s="56" t="s">
        <v>8</v>
      </c>
      <c r="C7" s="56" t="s">
        <v>9</v>
      </c>
      <c r="D7" s="73" t="s">
        <v>3</v>
      </c>
      <c r="E7" s="73"/>
      <c r="F7" s="3"/>
    </row>
    <row r="8" spans="1:9" ht="15">
      <c r="A8" s="55">
        <v>1</v>
      </c>
      <c r="B8" s="52">
        <v>2.7</v>
      </c>
      <c r="C8" s="55">
        <v>150</v>
      </c>
      <c r="D8" s="73"/>
      <c r="E8" s="73"/>
      <c r="F8" s="3"/>
    </row>
    <row r="9" spans="1:9" ht="15">
      <c r="A9" s="55">
        <v>2</v>
      </c>
      <c r="B9" s="55"/>
      <c r="C9" s="55">
        <v>100</v>
      </c>
      <c r="D9" s="75"/>
      <c r="E9" s="75"/>
      <c r="F9" s="3"/>
    </row>
    <row r="10" spans="1:9" ht="15">
      <c r="A10" s="55">
        <v>3</v>
      </c>
      <c r="B10" s="55"/>
      <c r="C10" s="55"/>
      <c r="D10" s="75"/>
      <c r="E10" s="75"/>
      <c r="F10" s="3"/>
    </row>
    <row r="11" spans="1:9" ht="15">
      <c r="A11" s="55">
        <v>4</v>
      </c>
      <c r="B11" s="55"/>
      <c r="C11" s="55"/>
      <c r="D11" s="75"/>
      <c r="E11" s="75"/>
      <c r="F11" s="3"/>
    </row>
    <row r="12" spans="1:9" ht="15">
      <c r="A12" s="55">
        <v>5</v>
      </c>
      <c r="B12" s="55"/>
      <c r="C12" s="55"/>
      <c r="D12" s="75"/>
      <c r="E12" s="75"/>
      <c r="F12" s="3"/>
    </row>
    <row r="13" spans="1:9" ht="15">
      <c r="A13" s="55">
        <v>6</v>
      </c>
      <c r="B13" s="55"/>
      <c r="C13" s="5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6" t="s">
        <v>11</v>
      </c>
      <c r="B17" s="56" t="s">
        <v>5</v>
      </c>
      <c r="C17" s="74" t="s">
        <v>3</v>
      </c>
      <c r="D17" s="74"/>
      <c r="E17" s="74"/>
      <c r="F17" s="3"/>
    </row>
    <row r="18" spans="1:6" ht="15">
      <c r="A18" s="55" t="s">
        <v>446</v>
      </c>
      <c r="B18" s="52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6" t="s">
        <v>4</v>
      </c>
      <c r="B21" s="56" t="s">
        <v>5</v>
      </c>
      <c r="C21" s="74" t="s">
        <v>3</v>
      </c>
      <c r="D21" s="74"/>
      <c r="E21" s="74"/>
      <c r="F21" s="3"/>
    </row>
    <row r="22" spans="1:6" ht="15">
      <c r="A22" s="55" t="s">
        <v>447</v>
      </c>
      <c r="B22" s="5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6" t="s">
        <v>10</v>
      </c>
      <c r="B25" s="56" t="s">
        <v>12</v>
      </c>
      <c r="C25" s="56" t="s">
        <v>24</v>
      </c>
      <c r="D25" s="73" t="s">
        <v>3</v>
      </c>
      <c r="E25" s="73"/>
      <c r="F25" s="3"/>
    </row>
    <row r="26" spans="1:6" ht="15">
      <c r="A26" s="55">
        <v>1</v>
      </c>
      <c r="B26" s="55">
        <v>150</v>
      </c>
      <c r="C26" s="56" t="s">
        <v>448</v>
      </c>
      <c r="D26" s="73"/>
      <c r="E26" s="73"/>
      <c r="F26" s="3"/>
    </row>
    <row r="27" spans="1:6" ht="15">
      <c r="A27" s="55">
        <v>2</v>
      </c>
      <c r="B27" s="55">
        <v>100</v>
      </c>
      <c r="C27" s="56" t="s">
        <v>448</v>
      </c>
      <c r="D27" s="73" t="s">
        <v>475</v>
      </c>
      <c r="E27" s="73"/>
      <c r="F27" s="3"/>
    </row>
    <row r="28" spans="1:6" ht="15">
      <c r="A28" s="55">
        <v>3</v>
      </c>
      <c r="B28" s="55"/>
      <c r="C28" s="56"/>
      <c r="D28" s="73"/>
      <c r="E28" s="73"/>
      <c r="F28" s="3"/>
    </row>
    <row r="29" spans="1:6" ht="15">
      <c r="A29" s="55">
        <v>4</v>
      </c>
      <c r="B29" s="55"/>
      <c r="C29" s="56"/>
      <c r="D29" s="73"/>
      <c r="E29" s="73"/>
      <c r="F29" s="3"/>
    </row>
    <row r="30" spans="1:6" ht="15">
      <c r="A30" s="55">
        <v>5</v>
      </c>
      <c r="B30" s="55"/>
      <c r="C30" s="56"/>
      <c r="D30" s="73"/>
      <c r="E30" s="73"/>
      <c r="F30" s="3"/>
    </row>
    <row r="31" spans="1:6" ht="15">
      <c r="A31" s="55">
        <v>6</v>
      </c>
      <c r="B31" s="55"/>
      <c r="C31" s="5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26" sqref="N26"/>
    </sheetView>
    <sheetView topLeftCell="C1" workbookViewId="1">
      <selection activeCell="B28" sqref="B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517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tr">
        <f>'GPS точки Заріччя'!K169</f>
        <v>В81-163</v>
      </c>
      <c r="B4" s="80"/>
      <c r="C4" s="2" t="str">
        <f>'GPS точки Заріччя'!L2</f>
        <v>85-9(81)</v>
      </c>
      <c r="D4" s="57" t="str">
        <f>'GPS точки Заріччя'!L169</f>
        <v>159,14</v>
      </c>
      <c r="E4" s="51" t="str">
        <f>'GPS точки Заріччя'!R169</f>
        <v>156,84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2.5</v>
      </c>
      <c r="C8" s="58">
        <v>150</v>
      </c>
      <c r="D8" s="73"/>
      <c r="E8" s="73"/>
      <c r="F8" s="3"/>
    </row>
    <row r="9" spans="1:9" ht="15">
      <c r="A9" s="58">
        <v>2</v>
      </c>
      <c r="B9" s="58"/>
      <c r="C9" s="58">
        <v>100</v>
      </c>
      <c r="D9" s="75"/>
      <c r="E9" s="75"/>
      <c r="F9" s="3"/>
    </row>
    <row r="10" spans="1:9" ht="15">
      <c r="A10" s="58">
        <v>3</v>
      </c>
      <c r="B10" s="58"/>
      <c r="C10" s="58"/>
      <c r="D10" s="75"/>
      <c r="E10" s="75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4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14" ht="15">
      <c r="A18" s="58" t="s">
        <v>446</v>
      </c>
      <c r="B18" s="52">
        <v>2</v>
      </c>
      <c r="C18" s="75"/>
      <c r="D18" s="75"/>
      <c r="E18" s="75"/>
      <c r="F18" s="3"/>
    </row>
    <row r="19" spans="1:14" ht="15">
      <c r="A19" s="3"/>
      <c r="B19" s="3"/>
      <c r="C19" s="3"/>
      <c r="D19" s="3"/>
      <c r="E19" s="3"/>
      <c r="F19" s="3"/>
    </row>
    <row r="20" spans="1:14" ht="15">
      <c r="A20" s="3" t="s">
        <v>18</v>
      </c>
      <c r="B20" s="3"/>
      <c r="C20" s="3"/>
      <c r="D20" s="3"/>
      <c r="E20" s="3"/>
      <c r="F20" s="3"/>
    </row>
    <row r="21" spans="1:14" ht="15.75">
      <c r="A21" s="57" t="s">
        <v>4</v>
      </c>
      <c r="B21" s="57" t="s">
        <v>5</v>
      </c>
      <c r="C21" s="74" t="s">
        <v>3</v>
      </c>
      <c r="D21" s="74"/>
      <c r="E21" s="74"/>
      <c r="F21" s="3"/>
      <c r="N21" s="61"/>
    </row>
    <row r="22" spans="1:14" ht="15">
      <c r="A22" s="58" t="s">
        <v>447</v>
      </c>
      <c r="B22" s="58"/>
      <c r="C22" s="75"/>
      <c r="D22" s="75"/>
      <c r="E22" s="75"/>
      <c r="F22" s="3"/>
    </row>
    <row r="23" spans="1:14" ht="15">
      <c r="A23" s="3"/>
      <c r="B23" s="3"/>
      <c r="C23" s="3"/>
      <c r="D23" s="3"/>
      <c r="E23" s="3"/>
      <c r="F23" s="3"/>
    </row>
    <row r="24" spans="1:14" ht="15">
      <c r="A24" s="3" t="s">
        <v>19</v>
      </c>
      <c r="B24" s="3"/>
      <c r="C24" s="3"/>
      <c r="D24" s="3"/>
      <c r="E24" s="3"/>
      <c r="F24" s="3"/>
    </row>
    <row r="25" spans="1:14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14" ht="15">
      <c r="A26" s="58">
        <v>1</v>
      </c>
      <c r="B26" s="58">
        <v>100</v>
      </c>
      <c r="C26" s="57" t="s">
        <v>448</v>
      </c>
      <c r="D26" s="73"/>
      <c r="E26" s="73"/>
      <c r="F26" s="3"/>
    </row>
    <row r="27" spans="1:14" ht="15">
      <c r="A27" s="58">
        <v>2</v>
      </c>
      <c r="B27" s="58">
        <v>80</v>
      </c>
      <c r="C27" s="57" t="s">
        <v>448</v>
      </c>
      <c r="D27" s="73"/>
      <c r="E27" s="73"/>
      <c r="F27" s="3"/>
    </row>
    <row r="28" spans="1:14" ht="15">
      <c r="A28" s="58">
        <v>3</v>
      </c>
      <c r="B28" s="58"/>
      <c r="C28" s="57"/>
      <c r="D28" s="73"/>
      <c r="E28" s="73"/>
      <c r="F28" s="3"/>
    </row>
    <row r="29" spans="1:14" ht="15">
      <c r="A29" s="58">
        <v>4</v>
      </c>
      <c r="B29" s="58"/>
      <c r="C29" s="57"/>
      <c r="D29" s="73"/>
      <c r="E29" s="73"/>
      <c r="F29" s="3"/>
    </row>
    <row r="30" spans="1:14" ht="15">
      <c r="A30" s="58">
        <v>5</v>
      </c>
      <c r="B30" s="58"/>
      <c r="C30" s="57"/>
      <c r="D30" s="73"/>
      <c r="E30" s="73"/>
      <c r="F30" s="3"/>
    </row>
    <row r="31" spans="1:14" ht="15">
      <c r="A31" s="58">
        <v>6</v>
      </c>
      <c r="B31" s="58"/>
      <c r="C31" s="57"/>
      <c r="D31" s="73"/>
      <c r="E31" s="73"/>
      <c r="F31" s="3"/>
    </row>
    <row r="32" spans="1:14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26" sqref="N26"/>
    </sheetView>
    <sheetView topLeftCell="C1" workbookViewId="1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515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57" t="s">
        <v>1</v>
      </c>
      <c r="D3" s="4" t="s">
        <v>7</v>
      </c>
      <c r="E3" s="57" t="s">
        <v>15</v>
      </c>
      <c r="F3" s="3"/>
    </row>
    <row r="4" spans="1:9" ht="15.75">
      <c r="A4" s="79" t="s">
        <v>516</v>
      </c>
      <c r="B4" s="80"/>
      <c r="C4" s="2" t="str">
        <f>'GPS точки Заріччя'!L2</f>
        <v>85-9(81)</v>
      </c>
      <c r="D4" s="57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7" t="s">
        <v>10</v>
      </c>
      <c r="B7" s="57" t="s">
        <v>8</v>
      </c>
      <c r="C7" s="57" t="s">
        <v>9</v>
      </c>
      <c r="D7" s="73" t="s">
        <v>3</v>
      </c>
      <c r="E7" s="73"/>
      <c r="F7" s="3"/>
    </row>
    <row r="8" spans="1:9" ht="15">
      <c r="A8" s="58">
        <v>1</v>
      </c>
      <c r="B8" s="52">
        <v>3.5</v>
      </c>
      <c r="C8" s="58">
        <v>150</v>
      </c>
      <c r="D8" s="73"/>
      <c r="E8" s="73"/>
      <c r="F8" s="3"/>
    </row>
    <row r="9" spans="1:9" ht="15">
      <c r="A9" s="58">
        <v>2</v>
      </c>
      <c r="B9" s="58"/>
      <c r="C9" s="58">
        <v>100</v>
      </c>
      <c r="D9" s="75"/>
      <c r="E9" s="75"/>
      <c r="F9" s="3"/>
    </row>
    <row r="10" spans="1:9" ht="15">
      <c r="A10" s="58">
        <v>3</v>
      </c>
      <c r="B10" s="58"/>
      <c r="C10" s="58"/>
      <c r="D10" s="75"/>
      <c r="E10" s="75"/>
      <c r="F10" s="3"/>
    </row>
    <row r="11" spans="1:9" ht="15">
      <c r="A11" s="58">
        <v>4</v>
      </c>
      <c r="B11" s="58"/>
      <c r="C11" s="58"/>
      <c r="D11" s="75"/>
      <c r="E11" s="75"/>
      <c r="F11" s="3"/>
    </row>
    <row r="12" spans="1:9" ht="15">
      <c r="A12" s="58">
        <v>5</v>
      </c>
      <c r="B12" s="58"/>
      <c r="C12" s="58"/>
      <c r="D12" s="75"/>
      <c r="E12" s="75"/>
      <c r="F12" s="3"/>
    </row>
    <row r="13" spans="1:9" ht="15">
      <c r="A13" s="58">
        <v>6</v>
      </c>
      <c r="B13" s="58"/>
      <c r="C13" s="58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14" ht="15">
      <c r="A17" s="57" t="s">
        <v>11</v>
      </c>
      <c r="B17" s="57" t="s">
        <v>5</v>
      </c>
      <c r="C17" s="74" t="s">
        <v>3</v>
      </c>
      <c r="D17" s="74"/>
      <c r="E17" s="74"/>
      <c r="F17" s="3"/>
    </row>
    <row r="18" spans="1:14" ht="15">
      <c r="A18" s="58" t="s">
        <v>446</v>
      </c>
      <c r="B18" s="52">
        <v>1.5</v>
      </c>
      <c r="C18" s="75"/>
      <c r="D18" s="75"/>
      <c r="E18" s="75"/>
      <c r="F18" s="3"/>
    </row>
    <row r="19" spans="1:14" ht="15">
      <c r="A19" s="3"/>
      <c r="B19" s="3"/>
      <c r="C19" s="3"/>
      <c r="D19" s="3"/>
      <c r="E19" s="3"/>
      <c r="F19" s="3"/>
    </row>
    <row r="20" spans="1:14" ht="15">
      <c r="A20" s="3" t="s">
        <v>18</v>
      </c>
      <c r="B20" s="3"/>
      <c r="C20" s="3"/>
      <c r="D20" s="3"/>
      <c r="E20" s="3"/>
      <c r="F20" s="3"/>
    </row>
    <row r="21" spans="1:14" ht="15.75">
      <c r="A21" s="57" t="s">
        <v>4</v>
      </c>
      <c r="B21" s="57" t="s">
        <v>5</v>
      </c>
      <c r="C21" s="74" t="s">
        <v>3</v>
      </c>
      <c r="D21" s="74"/>
      <c r="E21" s="74"/>
      <c r="F21" s="3"/>
      <c r="N21" s="61"/>
    </row>
    <row r="22" spans="1:14" ht="15">
      <c r="A22" s="58" t="s">
        <v>447</v>
      </c>
      <c r="B22" s="58"/>
      <c r="C22" s="75"/>
      <c r="D22" s="75"/>
      <c r="E22" s="75"/>
      <c r="F22" s="3"/>
    </row>
    <row r="23" spans="1:14" ht="15">
      <c r="A23" s="3"/>
      <c r="B23" s="3"/>
      <c r="C23" s="3"/>
      <c r="D23" s="3"/>
      <c r="E23" s="3"/>
      <c r="F23" s="3"/>
    </row>
    <row r="24" spans="1:14" ht="15">
      <c r="A24" s="3" t="s">
        <v>19</v>
      </c>
      <c r="B24" s="3"/>
      <c r="C24" s="3"/>
      <c r="D24" s="3"/>
      <c r="E24" s="3"/>
      <c r="F24" s="3"/>
    </row>
    <row r="25" spans="1:14" ht="45">
      <c r="A25" s="57" t="s">
        <v>10</v>
      </c>
      <c r="B25" s="57" t="s">
        <v>12</v>
      </c>
      <c r="C25" s="57" t="s">
        <v>24</v>
      </c>
      <c r="D25" s="73" t="s">
        <v>3</v>
      </c>
      <c r="E25" s="73"/>
      <c r="F25" s="3"/>
    </row>
    <row r="26" spans="1:14" ht="15">
      <c r="A26" s="58">
        <v>1</v>
      </c>
      <c r="B26" s="58"/>
      <c r="C26" s="57"/>
      <c r="D26" s="73"/>
      <c r="E26" s="73"/>
      <c r="F26" s="3"/>
    </row>
    <row r="27" spans="1:14" ht="15">
      <c r="A27" s="58">
        <v>2</v>
      </c>
      <c r="B27" s="58">
        <v>100</v>
      </c>
      <c r="C27" s="57" t="s">
        <v>448</v>
      </c>
      <c r="D27" s="73" t="s">
        <v>475</v>
      </c>
      <c r="E27" s="73"/>
      <c r="F27" s="3"/>
    </row>
    <row r="28" spans="1:14" ht="15">
      <c r="A28" s="58">
        <v>3</v>
      </c>
      <c r="B28" s="58"/>
      <c r="C28" s="57"/>
      <c r="D28" s="73"/>
      <c r="E28" s="73"/>
      <c r="F28" s="3"/>
    </row>
    <row r="29" spans="1:14" ht="15">
      <c r="A29" s="58">
        <v>4</v>
      </c>
      <c r="B29" s="58"/>
      <c r="C29" s="57"/>
      <c r="D29" s="73"/>
      <c r="E29" s="73"/>
      <c r="F29" s="3"/>
    </row>
    <row r="30" spans="1:14" ht="15">
      <c r="A30" s="58">
        <v>5</v>
      </c>
      <c r="B30" s="58"/>
      <c r="C30" s="57"/>
      <c r="D30" s="73"/>
      <c r="E30" s="73"/>
      <c r="F30" s="3"/>
    </row>
    <row r="31" spans="1:14" ht="15">
      <c r="A31" s="58">
        <v>6</v>
      </c>
      <c r="B31" s="58"/>
      <c r="C31" s="57"/>
      <c r="D31" s="73"/>
      <c r="E31" s="73"/>
      <c r="F31" s="3"/>
    </row>
    <row r="32" spans="1:14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7" t="s">
        <v>0</v>
      </c>
      <c r="B3" s="78"/>
      <c r="C3" s="10" t="s">
        <v>1</v>
      </c>
      <c r="D3" s="82" t="s">
        <v>7</v>
      </c>
      <c r="E3" s="83"/>
      <c r="F3" s="3"/>
    </row>
    <row r="4" spans="1:9" ht="20.25" customHeight="1">
      <c r="A4" s="79"/>
      <c r="B4" s="80"/>
      <c r="C4" s="2"/>
      <c r="D4" s="77"/>
      <c r="E4" s="7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3" t="s">
        <v>3</v>
      </c>
      <c r="E7" s="73"/>
      <c r="F7" s="3"/>
    </row>
    <row r="8" spans="1:9" ht="15">
      <c r="A8" s="9">
        <v>1</v>
      </c>
      <c r="B8" s="9"/>
      <c r="C8" s="9"/>
      <c r="D8" s="73"/>
      <c r="E8" s="73"/>
      <c r="F8" s="3"/>
    </row>
    <row r="9" spans="1:9" ht="15">
      <c r="A9" s="9">
        <v>2</v>
      </c>
      <c r="B9" s="9"/>
      <c r="C9" s="9"/>
      <c r="D9" s="75"/>
      <c r="E9" s="75"/>
      <c r="F9" s="3"/>
    </row>
    <row r="10" spans="1:9" ht="15">
      <c r="A10" s="9">
        <v>3</v>
      </c>
      <c r="B10" s="9"/>
      <c r="C10" s="9"/>
      <c r="D10" s="75"/>
      <c r="E10" s="75"/>
      <c r="F10" s="3"/>
    </row>
    <row r="11" spans="1:9" ht="15">
      <c r="A11" s="9">
        <v>4</v>
      </c>
      <c r="B11" s="9"/>
      <c r="C11" s="9"/>
      <c r="D11" s="75"/>
      <c r="E11" s="75"/>
      <c r="F11" s="3"/>
    </row>
    <row r="12" spans="1:9" ht="15">
      <c r="A12" s="9">
        <v>5</v>
      </c>
      <c r="B12" s="9"/>
      <c r="C12" s="9"/>
      <c r="D12" s="75"/>
      <c r="E12" s="75"/>
      <c r="F12" s="3"/>
    </row>
    <row r="13" spans="1:9" ht="15">
      <c r="A13" s="9">
        <v>6</v>
      </c>
      <c r="B13" s="9"/>
      <c r="C13" s="9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4" t="s">
        <v>3</v>
      </c>
      <c r="D17" s="74"/>
      <c r="E17" s="74"/>
      <c r="F17" s="3"/>
    </row>
    <row r="18" spans="1:6" ht="15">
      <c r="A18" s="9"/>
      <c r="B18" s="9"/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4" t="s">
        <v>3</v>
      </c>
      <c r="D21" s="74"/>
      <c r="E21" s="74"/>
      <c r="F21" s="3"/>
    </row>
    <row r="22" spans="1:6" ht="15">
      <c r="A22" s="9"/>
      <c r="B22" s="9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3" t="s">
        <v>3</v>
      </c>
      <c r="E25" s="73"/>
      <c r="F25" s="3"/>
    </row>
    <row r="26" spans="1:6" ht="15">
      <c r="A26" s="9">
        <v>1</v>
      </c>
      <c r="B26" s="9"/>
      <c r="C26" s="10"/>
      <c r="D26" s="73"/>
      <c r="E26" s="73"/>
      <c r="F26" s="3"/>
    </row>
    <row r="27" spans="1:6" ht="15">
      <c r="A27" s="9">
        <v>2</v>
      </c>
      <c r="B27" s="9"/>
      <c r="C27" s="10"/>
      <c r="D27" s="73"/>
      <c r="E27" s="73"/>
      <c r="F27" s="3"/>
    </row>
    <row r="28" spans="1:6" ht="15">
      <c r="A28" s="9">
        <v>3</v>
      </c>
      <c r="B28" s="9"/>
      <c r="C28" s="10"/>
      <c r="D28" s="73"/>
      <c r="E28" s="73"/>
      <c r="F28" s="3"/>
    </row>
    <row r="29" spans="1:6" ht="15">
      <c r="A29" s="9">
        <v>4</v>
      </c>
      <c r="B29" s="9"/>
      <c r="C29" s="10"/>
      <c r="D29" s="73"/>
      <c r="E29" s="73"/>
      <c r="F29" s="3"/>
    </row>
    <row r="30" spans="1:6" ht="15">
      <c r="A30" s="9">
        <v>5</v>
      </c>
      <c r="B30" s="9"/>
      <c r="C30" s="10"/>
      <c r="D30" s="73"/>
      <c r="E30" s="73"/>
      <c r="F30" s="3"/>
    </row>
    <row r="31" spans="1:6" ht="15">
      <c r="A31" s="9">
        <v>6</v>
      </c>
      <c r="B31" s="9"/>
      <c r="C31" s="10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J29" sqref="J29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484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Заріччя'!K23</f>
        <v>В81-17</v>
      </c>
      <c r="B4" s="80"/>
      <c r="C4" s="2" t="str">
        <f>'GPS точки Заріччя'!L2</f>
        <v>85-9(81)</v>
      </c>
      <c r="D4" s="16" t="str">
        <f>'GPS точки Заріччя'!L23</f>
        <v>159,37</v>
      </c>
      <c r="E4" s="51" t="str">
        <f>'GPS точки Заріччя'!R23</f>
        <v>157,62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15">
        <v>2.5</v>
      </c>
      <c r="C8" s="15">
        <v>150</v>
      </c>
      <c r="D8" s="73"/>
      <c r="E8" s="73"/>
      <c r="F8" s="3"/>
    </row>
    <row r="9" spans="1:9" ht="15">
      <c r="A9" s="15">
        <v>2</v>
      </c>
      <c r="B9" s="15"/>
      <c r="C9" s="15" t="s">
        <v>461</v>
      </c>
      <c r="D9" s="75" t="s">
        <v>485</v>
      </c>
      <c r="E9" s="75"/>
      <c r="F9" s="3"/>
    </row>
    <row r="10" spans="1:9" ht="15">
      <c r="A10" s="15">
        <v>3</v>
      </c>
      <c r="B10" s="15"/>
      <c r="C10" s="15"/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>
        <v>1.5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446</v>
      </c>
      <c r="B22" s="1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6"/>
      <c r="D26" s="73"/>
      <c r="E26" s="73"/>
      <c r="F26" s="3"/>
    </row>
    <row r="27" spans="1:6" ht="15">
      <c r="A27" s="15">
        <v>2</v>
      </c>
      <c r="B27" s="15">
        <v>100</v>
      </c>
      <c r="C27" s="16" t="s">
        <v>448</v>
      </c>
      <c r="D27" s="73"/>
      <c r="E27" s="73"/>
      <c r="F27" s="3"/>
    </row>
    <row r="28" spans="1:6" ht="15">
      <c r="A28" s="15">
        <v>3</v>
      </c>
      <c r="B28" s="15"/>
      <c r="C28" s="16"/>
      <c r="D28" s="73"/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E1" workbookViewId="0">
      <selection activeCell="D10" sqref="D10:E10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481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">
        <v>482</v>
      </c>
      <c r="B4" s="80"/>
      <c r="C4" s="2" t="str">
        <f>'GPS точки Заріччя'!L2</f>
        <v>85-9(81)</v>
      </c>
      <c r="D4" s="16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15">
        <v>2</v>
      </c>
      <c r="C8" s="15">
        <v>100</v>
      </c>
      <c r="D8" s="73"/>
      <c r="E8" s="73"/>
      <c r="F8" s="3"/>
    </row>
    <row r="9" spans="1:9" ht="15">
      <c r="A9" s="15">
        <v>2</v>
      </c>
      <c r="B9" s="15"/>
      <c r="C9" s="15" t="s">
        <v>461</v>
      </c>
      <c r="D9" s="75" t="s">
        <v>483</v>
      </c>
      <c r="E9" s="75"/>
      <c r="F9" s="3"/>
    </row>
    <row r="10" spans="1:9" ht="15">
      <c r="A10" s="15">
        <v>3</v>
      </c>
      <c r="B10" s="15"/>
      <c r="C10" s="15"/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>
        <v>1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446</v>
      </c>
      <c r="B22" s="1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/>
      <c r="C26" s="16"/>
      <c r="D26" s="73"/>
      <c r="E26" s="73"/>
      <c r="F26" s="3"/>
    </row>
    <row r="27" spans="1:6" ht="15">
      <c r="A27" s="15">
        <v>2</v>
      </c>
      <c r="B27" s="15"/>
      <c r="C27" s="16"/>
      <c r="D27" s="73"/>
      <c r="E27" s="73"/>
      <c r="F27" s="3"/>
    </row>
    <row r="28" spans="1:6" ht="15">
      <c r="A28" s="15">
        <v>3</v>
      </c>
      <c r="B28" s="15"/>
      <c r="C28" s="16"/>
      <c r="D28" s="73"/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H6" sqref="H6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486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6" t="s">
        <v>1</v>
      </c>
      <c r="D3" s="4" t="s">
        <v>7</v>
      </c>
      <c r="E3" s="16" t="s">
        <v>15</v>
      </c>
      <c r="F3" s="3"/>
    </row>
    <row r="4" spans="1:9" ht="15.75">
      <c r="A4" s="79" t="str">
        <f>'GPS точки Заріччя'!K25</f>
        <v>В81-19</v>
      </c>
      <c r="B4" s="80"/>
      <c r="C4" s="2" t="str">
        <f>'GPS точки Заріччя'!L2</f>
        <v>85-9(81)</v>
      </c>
      <c r="D4" s="16" t="str">
        <f>'GPS точки Заріччя'!L25</f>
        <v>159,40</v>
      </c>
      <c r="E4" s="51" t="str">
        <f>'GPS точки Заріччя'!R25</f>
        <v>157,65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73" t="s">
        <v>3</v>
      </c>
      <c r="E7" s="73"/>
      <c r="F7" s="3"/>
    </row>
    <row r="8" spans="1:9" ht="15">
      <c r="A8" s="15">
        <v>1</v>
      </c>
      <c r="B8" s="15">
        <v>3</v>
      </c>
      <c r="C8" s="15">
        <v>150</v>
      </c>
      <c r="D8" s="73"/>
      <c r="E8" s="73"/>
      <c r="F8" s="3"/>
    </row>
    <row r="9" spans="1:9" ht="15">
      <c r="A9" s="15">
        <v>2</v>
      </c>
      <c r="B9" s="15"/>
      <c r="C9" s="15">
        <v>100</v>
      </c>
      <c r="D9" s="75"/>
      <c r="E9" s="75"/>
      <c r="F9" s="3"/>
    </row>
    <row r="10" spans="1:9" ht="15">
      <c r="A10" s="15">
        <v>3</v>
      </c>
      <c r="B10" s="15"/>
      <c r="C10" s="15">
        <v>63</v>
      </c>
      <c r="D10" s="75"/>
      <c r="E10" s="75"/>
      <c r="F10" s="3"/>
    </row>
    <row r="11" spans="1:9" ht="15">
      <c r="A11" s="15">
        <v>4</v>
      </c>
      <c r="B11" s="15"/>
      <c r="C11" s="15"/>
      <c r="D11" s="75"/>
      <c r="E11" s="75"/>
      <c r="F11" s="3"/>
    </row>
    <row r="12" spans="1:9" ht="15">
      <c r="A12" s="15">
        <v>5</v>
      </c>
      <c r="B12" s="15"/>
      <c r="C12" s="15"/>
      <c r="D12" s="75"/>
      <c r="E12" s="75"/>
      <c r="F12" s="3"/>
    </row>
    <row r="13" spans="1:9" ht="15">
      <c r="A13" s="15">
        <v>6</v>
      </c>
      <c r="B13" s="15"/>
      <c r="C13" s="15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74" t="s">
        <v>3</v>
      </c>
      <c r="D17" s="74"/>
      <c r="E17" s="74"/>
      <c r="F17" s="3"/>
    </row>
    <row r="18" spans="1:6" ht="15">
      <c r="A18" s="15" t="s">
        <v>446</v>
      </c>
      <c r="B18" s="15">
        <v>2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74" t="s">
        <v>3</v>
      </c>
      <c r="D21" s="74"/>
      <c r="E21" s="74"/>
      <c r="F21" s="3"/>
    </row>
    <row r="22" spans="1:6" ht="15">
      <c r="A22" s="15" t="s">
        <v>446</v>
      </c>
      <c r="B22" s="15"/>
      <c r="C22" s="75"/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73" t="s">
        <v>3</v>
      </c>
      <c r="E25" s="73"/>
      <c r="F25" s="3"/>
    </row>
    <row r="26" spans="1:6" ht="15">
      <c r="A26" s="15">
        <v>1</v>
      </c>
      <c r="B26" s="15">
        <v>150</v>
      </c>
      <c r="C26" s="16" t="s">
        <v>448</v>
      </c>
      <c r="D26" s="73" t="s">
        <v>475</v>
      </c>
      <c r="E26" s="73"/>
      <c r="F26" s="3"/>
    </row>
    <row r="27" spans="1:6" ht="15">
      <c r="A27" s="15">
        <v>2</v>
      </c>
      <c r="B27" s="15">
        <v>100</v>
      </c>
      <c r="C27" s="16" t="s">
        <v>448</v>
      </c>
      <c r="D27" s="73"/>
      <c r="E27" s="73"/>
      <c r="F27" s="3"/>
    </row>
    <row r="28" spans="1:6" ht="15">
      <c r="A28" s="15">
        <v>3</v>
      </c>
      <c r="B28" s="15">
        <v>50</v>
      </c>
      <c r="C28" s="16" t="s">
        <v>448</v>
      </c>
      <c r="D28" s="73" t="s">
        <v>467</v>
      </c>
      <c r="E28" s="73"/>
      <c r="F28" s="3"/>
    </row>
    <row r="29" spans="1:6" ht="15">
      <c r="A29" s="15">
        <v>4</v>
      </c>
      <c r="B29" s="15"/>
      <c r="C29" s="16"/>
      <c r="D29" s="73"/>
      <c r="E29" s="73"/>
      <c r="F29" s="3"/>
    </row>
    <row r="30" spans="1:6" ht="15">
      <c r="A30" s="15">
        <v>5</v>
      </c>
      <c r="B30" s="15"/>
      <c r="C30" s="16"/>
      <c r="D30" s="73"/>
      <c r="E30" s="73"/>
      <c r="F30" s="3"/>
    </row>
    <row r="31" spans="1:6" ht="15">
      <c r="A31" s="15">
        <v>6</v>
      </c>
      <c r="B31" s="15"/>
      <c r="C31" s="16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6" t="s">
        <v>6</v>
      </c>
      <c r="B1" s="76"/>
      <c r="C1" s="76"/>
      <c r="D1" s="76"/>
      <c r="E1" s="76"/>
      <c r="F1" s="1"/>
    </row>
    <row r="2" spans="1:9" ht="15.75">
      <c r="A2" s="1" t="s">
        <v>474</v>
      </c>
      <c r="B2" s="1"/>
      <c r="C2" s="1"/>
      <c r="D2" s="1"/>
      <c r="E2" s="1"/>
      <c r="F2" s="3"/>
      <c r="I2" s="3" t="s">
        <v>25</v>
      </c>
    </row>
    <row r="3" spans="1:9" ht="60">
      <c r="A3" s="77" t="s">
        <v>0</v>
      </c>
      <c r="B3" s="78"/>
      <c r="C3" s="13" t="s">
        <v>1</v>
      </c>
      <c r="D3" s="4" t="s">
        <v>7</v>
      </c>
      <c r="E3" s="13" t="s">
        <v>15</v>
      </c>
      <c r="F3" s="3"/>
    </row>
    <row r="4" spans="1:9" ht="15.75">
      <c r="A4" s="79" t="str">
        <f>'GPS точки Заріччя'!K27</f>
        <v>В81-21</v>
      </c>
      <c r="B4" s="80"/>
      <c r="C4" s="2" t="str">
        <f>'GPS точки Заріччя'!L2</f>
        <v>85-9(81)</v>
      </c>
      <c r="D4" s="13" t="str">
        <f>'GPS точки Заріччя'!L27</f>
        <v>160,01</v>
      </c>
      <c r="E4" s="51" t="str">
        <f>'GPS точки Заріччя'!R27</f>
        <v>158,00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3" t="s">
        <v>10</v>
      </c>
      <c r="B7" s="13" t="s">
        <v>8</v>
      </c>
      <c r="C7" s="13" t="s">
        <v>9</v>
      </c>
      <c r="D7" s="73" t="s">
        <v>3</v>
      </c>
      <c r="E7" s="73"/>
      <c r="F7" s="3"/>
    </row>
    <row r="8" spans="1:9" ht="15">
      <c r="A8" s="14">
        <v>1</v>
      </c>
      <c r="B8" s="52">
        <v>3.5</v>
      </c>
      <c r="C8" s="14">
        <v>400</v>
      </c>
      <c r="D8" s="73"/>
      <c r="E8" s="73"/>
      <c r="F8" s="3"/>
    </row>
    <row r="9" spans="1:9" ht="15">
      <c r="A9" s="14">
        <v>2</v>
      </c>
      <c r="B9" s="14"/>
      <c r="C9" s="14">
        <v>250</v>
      </c>
      <c r="D9" s="75"/>
      <c r="E9" s="75"/>
      <c r="F9" s="3"/>
    </row>
    <row r="10" spans="1:9" ht="15">
      <c r="A10" s="14">
        <v>3</v>
      </c>
      <c r="B10" s="14"/>
      <c r="C10" s="14" t="s">
        <v>461</v>
      </c>
      <c r="D10" s="75" t="s">
        <v>462</v>
      </c>
      <c r="E10" s="75"/>
      <c r="F10" s="3"/>
    </row>
    <row r="11" spans="1:9" ht="15">
      <c r="A11" s="14">
        <v>4</v>
      </c>
      <c r="B11" s="14"/>
      <c r="C11" s="14"/>
      <c r="D11" s="75"/>
      <c r="E11" s="75"/>
      <c r="F11" s="3"/>
    </row>
    <row r="12" spans="1:9" ht="15">
      <c r="A12" s="14">
        <v>5</v>
      </c>
      <c r="B12" s="14"/>
      <c r="C12" s="14"/>
      <c r="D12" s="75"/>
      <c r="E12" s="75"/>
      <c r="F12" s="3"/>
    </row>
    <row r="13" spans="1:9" ht="15">
      <c r="A13" s="14">
        <v>6</v>
      </c>
      <c r="B13" s="14"/>
      <c r="C13" s="14"/>
      <c r="D13" s="75"/>
      <c r="E13" s="7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3" t="s">
        <v>11</v>
      </c>
      <c r="B17" s="13" t="s">
        <v>5</v>
      </c>
      <c r="C17" s="74" t="s">
        <v>3</v>
      </c>
      <c r="D17" s="74"/>
      <c r="E17" s="74"/>
      <c r="F17" s="3"/>
    </row>
    <row r="18" spans="1:6" ht="15">
      <c r="A18" s="14" t="s">
        <v>446</v>
      </c>
      <c r="B18" s="14" t="s">
        <v>471</v>
      </c>
      <c r="C18" s="75"/>
      <c r="D18" s="75"/>
      <c r="E18" s="7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3" t="s">
        <v>4</v>
      </c>
      <c r="B21" s="13" t="s">
        <v>5</v>
      </c>
      <c r="C21" s="74" t="s">
        <v>3</v>
      </c>
      <c r="D21" s="74"/>
      <c r="E21" s="74"/>
      <c r="F21" s="3"/>
    </row>
    <row r="22" spans="1:6" ht="15">
      <c r="A22" s="14" t="s">
        <v>447</v>
      </c>
      <c r="B22" s="14"/>
      <c r="C22" s="75" t="s">
        <v>475</v>
      </c>
      <c r="D22" s="75"/>
      <c r="E22" s="7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3" t="s">
        <v>10</v>
      </c>
      <c r="B25" s="13" t="s">
        <v>12</v>
      </c>
      <c r="C25" s="13" t="s">
        <v>24</v>
      </c>
      <c r="D25" s="73" t="s">
        <v>3</v>
      </c>
      <c r="E25" s="73"/>
      <c r="F25" s="3"/>
    </row>
    <row r="26" spans="1:6" ht="15">
      <c r="A26" s="14">
        <v>1</v>
      </c>
      <c r="B26" s="14"/>
      <c r="C26" s="13"/>
      <c r="D26" s="73"/>
      <c r="E26" s="73"/>
      <c r="F26" s="3"/>
    </row>
    <row r="27" spans="1:6" ht="15">
      <c r="A27" s="14">
        <v>2</v>
      </c>
      <c r="B27" s="14">
        <v>250</v>
      </c>
      <c r="C27" s="13" t="s">
        <v>448</v>
      </c>
      <c r="D27" s="73"/>
      <c r="E27" s="73"/>
      <c r="F27" s="3"/>
    </row>
    <row r="28" spans="1:6" ht="15">
      <c r="A28" s="14">
        <v>3</v>
      </c>
      <c r="B28" s="14">
        <v>100</v>
      </c>
      <c r="C28" s="13" t="s">
        <v>448</v>
      </c>
      <c r="D28" s="73"/>
      <c r="E28" s="73"/>
      <c r="F28" s="3"/>
    </row>
    <row r="29" spans="1:6" ht="15">
      <c r="A29" s="14">
        <v>4</v>
      </c>
      <c r="B29" s="14"/>
      <c r="C29" s="13"/>
      <c r="D29" s="73"/>
      <c r="E29" s="73"/>
      <c r="F29" s="3"/>
    </row>
    <row r="30" spans="1:6" ht="15">
      <c r="A30" s="14">
        <v>5</v>
      </c>
      <c r="B30" s="14"/>
      <c r="C30" s="13"/>
      <c r="D30" s="73"/>
      <c r="E30" s="73"/>
      <c r="F30" s="3"/>
    </row>
    <row r="31" spans="1:6" ht="15">
      <c r="A31" s="14">
        <v>6</v>
      </c>
      <c r="B31" s="14"/>
      <c r="C31" s="13"/>
      <c r="D31" s="73"/>
      <c r="E31" s="7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53</vt:i4>
      </vt:variant>
      <vt:variant>
        <vt:lpstr>Именованные диапазоны</vt:lpstr>
      </vt:variant>
      <vt:variant>
        <vt:i4>102</vt:i4>
      </vt:variant>
    </vt:vector>
  </HeadingPairs>
  <TitlesOfParts>
    <vt:vector size="155" baseType="lpstr">
      <vt:lpstr>GPS точки Заріччя</vt:lpstr>
      <vt:lpstr>81-346-1</vt:lpstr>
      <vt:lpstr>81-346-2</vt:lpstr>
      <vt:lpstr>81-346-2а</vt:lpstr>
      <vt:lpstr>81-346-3</vt:lpstr>
      <vt:lpstr>81-346-17</vt:lpstr>
      <vt:lpstr>81-346-17а</vt:lpstr>
      <vt:lpstr>81-346-19</vt:lpstr>
      <vt:lpstr>81-346-21</vt:lpstr>
      <vt:lpstr>81-346-24</vt:lpstr>
      <vt:lpstr>81-346-26</vt:lpstr>
      <vt:lpstr>81-346-30</vt:lpstr>
      <vt:lpstr>81-346-32</vt:lpstr>
      <vt:lpstr>81-346-33</vt:lpstr>
      <vt:lpstr>81-346-34а</vt:lpstr>
      <vt:lpstr>81-346-36</vt:lpstr>
      <vt:lpstr>81-346-38</vt:lpstr>
      <vt:lpstr>81-346-39</vt:lpstr>
      <vt:lpstr>81-346-77</vt:lpstr>
      <vt:lpstr>81-346-78</vt:lpstr>
      <vt:lpstr>81-346-80</vt:lpstr>
      <vt:lpstr>81-346-85</vt:lpstr>
      <vt:lpstr>81-346-88</vt:lpstr>
      <vt:lpstr>81-346-91</vt:lpstr>
      <vt:lpstr>81-346-93</vt:lpstr>
      <vt:lpstr>81-346-95</vt:lpstr>
      <vt:lpstr>81-346-96</vt:lpstr>
      <vt:lpstr>81-346-98</vt:lpstr>
      <vt:lpstr>81-346-100</vt:lpstr>
      <vt:lpstr>81-346-101</vt:lpstr>
      <vt:lpstr>81-346-102</vt:lpstr>
      <vt:lpstr>81-346-103</vt:lpstr>
      <vt:lpstr>81-346-104</vt:lpstr>
      <vt:lpstr>81-346-106</vt:lpstr>
      <vt:lpstr>81-346-108</vt:lpstr>
      <vt:lpstr>81-346-109</vt:lpstr>
      <vt:lpstr>81-346-110</vt:lpstr>
      <vt:lpstr>81-346-111</vt:lpstr>
      <vt:lpstr>81-346-112</vt:lpstr>
      <vt:lpstr>81-346-115</vt:lpstr>
      <vt:lpstr>81-346-116</vt:lpstr>
      <vt:lpstr>81-346-117</vt:lpstr>
      <vt:lpstr>81-346-120</vt:lpstr>
      <vt:lpstr>81-346-121</vt:lpstr>
      <vt:lpstr>81-346-122</vt:lpstr>
      <vt:lpstr>81-346-151</vt:lpstr>
      <vt:lpstr>81-346-154</vt:lpstr>
      <vt:lpstr>81-346-155</vt:lpstr>
      <vt:lpstr>81-346-155а</vt:lpstr>
      <vt:lpstr>81-346-156</vt:lpstr>
      <vt:lpstr>81-346-163</vt:lpstr>
      <vt:lpstr>81-346-163а</vt:lpstr>
      <vt:lpstr>Лист3</vt:lpstr>
      <vt:lpstr>'81-346-1'!_GoBack</vt:lpstr>
      <vt:lpstr>'81-346-100'!_GoBack</vt:lpstr>
      <vt:lpstr>'81-346-101'!_GoBack</vt:lpstr>
      <vt:lpstr>'81-346-102'!_GoBack</vt:lpstr>
      <vt:lpstr>'81-346-103'!_GoBack</vt:lpstr>
      <vt:lpstr>'81-346-104'!_GoBack</vt:lpstr>
      <vt:lpstr>'81-346-106'!_GoBack</vt:lpstr>
      <vt:lpstr>'81-346-108'!_GoBack</vt:lpstr>
      <vt:lpstr>'81-346-109'!_GoBack</vt:lpstr>
      <vt:lpstr>'81-346-110'!_GoBack</vt:lpstr>
      <vt:lpstr>'81-346-111'!_GoBack</vt:lpstr>
      <vt:lpstr>'81-346-112'!_GoBack</vt:lpstr>
      <vt:lpstr>'81-346-115'!_GoBack</vt:lpstr>
      <vt:lpstr>'81-346-116'!_GoBack</vt:lpstr>
      <vt:lpstr>'81-346-117'!_GoBack</vt:lpstr>
      <vt:lpstr>'81-346-120'!_GoBack</vt:lpstr>
      <vt:lpstr>'81-346-121'!_GoBack</vt:lpstr>
      <vt:lpstr>'81-346-122'!_GoBack</vt:lpstr>
      <vt:lpstr>'81-346-151'!_GoBack</vt:lpstr>
      <vt:lpstr>'81-346-154'!_GoBack</vt:lpstr>
      <vt:lpstr>'81-346-155'!_GoBack</vt:lpstr>
      <vt:lpstr>'81-346-155а'!_GoBack</vt:lpstr>
      <vt:lpstr>'81-346-156'!_GoBack</vt:lpstr>
      <vt:lpstr>'81-346-163'!_GoBack</vt:lpstr>
      <vt:lpstr>'81-346-163а'!_GoBack</vt:lpstr>
      <vt:lpstr>'81-346-17'!_GoBack</vt:lpstr>
      <vt:lpstr>'81-346-17а'!_GoBack</vt:lpstr>
      <vt:lpstr>'81-346-19'!_GoBack</vt:lpstr>
      <vt:lpstr>'81-346-2'!_GoBack</vt:lpstr>
      <vt:lpstr>'81-346-21'!_GoBack</vt:lpstr>
      <vt:lpstr>'81-346-24'!_GoBack</vt:lpstr>
      <vt:lpstr>'81-346-26'!_GoBack</vt:lpstr>
      <vt:lpstr>'81-346-2а'!_GoBack</vt:lpstr>
      <vt:lpstr>'81-346-3'!_GoBack</vt:lpstr>
      <vt:lpstr>'81-346-30'!_GoBack</vt:lpstr>
      <vt:lpstr>'81-346-32'!_GoBack</vt:lpstr>
      <vt:lpstr>'81-346-33'!_GoBack</vt:lpstr>
      <vt:lpstr>'81-346-34а'!_GoBack</vt:lpstr>
      <vt:lpstr>'81-346-36'!_GoBack</vt:lpstr>
      <vt:lpstr>'81-346-38'!_GoBack</vt:lpstr>
      <vt:lpstr>'81-346-39'!_GoBack</vt:lpstr>
      <vt:lpstr>'81-346-77'!_GoBack</vt:lpstr>
      <vt:lpstr>'81-346-78'!_GoBack</vt:lpstr>
      <vt:lpstr>'81-346-80'!_GoBack</vt:lpstr>
      <vt:lpstr>'81-346-85'!_GoBack</vt:lpstr>
      <vt:lpstr>'81-346-88'!_GoBack</vt:lpstr>
      <vt:lpstr>'81-346-91'!_GoBack</vt:lpstr>
      <vt:lpstr>'81-346-93'!_GoBack</vt:lpstr>
      <vt:lpstr>'81-346-95'!_GoBack</vt:lpstr>
      <vt:lpstr>'81-346-96'!_GoBack</vt:lpstr>
      <vt:lpstr>'81-346-98'!_GoBack</vt:lpstr>
      <vt:lpstr>'81-346-1'!Область_печати</vt:lpstr>
      <vt:lpstr>'81-346-100'!Область_печати</vt:lpstr>
      <vt:lpstr>'81-346-101'!Область_печати</vt:lpstr>
      <vt:lpstr>'81-346-102'!Область_печати</vt:lpstr>
      <vt:lpstr>'81-346-103'!Область_печати</vt:lpstr>
      <vt:lpstr>'81-346-104'!Область_печати</vt:lpstr>
      <vt:lpstr>'81-346-106'!Область_печати</vt:lpstr>
      <vt:lpstr>'81-346-108'!Область_печати</vt:lpstr>
      <vt:lpstr>'81-346-109'!Область_печати</vt:lpstr>
      <vt:lpstr>'81-346-110'!Область_печати</vt:lpstr>
      <vt:lpstr>'81-346-111'!Область_печати</vt:lpstr>
      <vt:lpstr>'81-346-112'!Область_печати</vt:lpstr>
      <vt:lpstr>'81-346-115'!Область_печати</vt:lpstr>
      <vt:lpstr>'81-346-116'!Область_печати</vt:lpstr>
      <vt:lpstr>'81-346-117'!Область_печати</vt:lpstr>
      <vt:lpstr>'81-346-120'!Область_печати</vt:lpstr>
      <vt:lpstr>'81-346-121'!Область_печати</vt:lpstr>
      <vt:lpstr>'81-346-122'!Область_печати</vt:lpstr>
      <vt:lpstr>'81-346-151'!Область_печати</vt:lpstr>
      <vt:lpstr>'81-346-154'!Область_печати</vt:lpstr>
      <vt:lpstr>'81-346-155'!Область_печати</vt:lpstr>
      <vt:lpstr>'81-346-155а'!Область_печати</vt:lpstr>
      <vt:lpstr>'81-346-156'!Область_печати</vt:lpstr>
      <vt:lpstr>'81-346-163'!Область_печати</vt:lpstr>
      <vt:lpstr>'81-346-163а'!Область_печати</vt:lpstr>
      <vt:lpstr>'81-346-17'!Область_печати</vt:lpstr>
      <vt:lpstr>'81-346-17а'!Область_печати</vt:lpstr>
      <vt:lpstr>'81-346-19'!Область_печати</vt:lpstr>
      <vt:lpstr>'81-346-2'!Область_печати</vt:lpstr>
      <vt:lpstr>'81-346-21'!Область_печати</vt:lpstr>
      <vt:lpstr>'81-346-24'!Область_печати</vt:lpstr>
      <vt:lpstr>'81-346-26'!Область_печати</vt:lpstr>
      <vt:lpstr>'81-346-2а'!Область_печати</vt:lpstr>
      <vt:lpstr>'81-346-3'!Область_печати</vt:lpstr>
      <vt:lpstr>'81-346-30'!Область_печати</vt:lpstr>
      <vt:lpstr>'81-346-32'!Область_печати</vt:lpstr>
      <vt:lpstr>'81-346-33'!Область_печати</vt:lpstr>
      <vt:lpstr>'81-346-34а'!Область_печати</vt:lpstr>
      <vt:lpstr>'81-346-36'!Область_печати</vt:lpstr>
      <vt:lpstr>'81-346-38'!Область_печати</vt:lpstr>
      <vt:lpstr>'81-346-39'!Область_печати</vt:lpstr>
      <vt:lpstr>'81-346-77'!Область_печати</vt:lpstr>
      <vt:lpstr>'81-346-78'!Область_печати</vt:lpstr>
      <vt:lpstr>'81-346-80'!Область_печати</vt:lpstr>
      <vt:lpstr>'81-346-85'!Область_печати</vt:lpstr>
      <vt:lpstr>'81-346-88'!Область_печати</vt:lpstr>
      <vt:lpstr>'81-346-91'!Область_печати</vt:lpstr>
      <vt:lpstr>'81-346-93'!Область_печати</vt:lpstr>
      <vt:lpstr>'81-346-95'!Область_печати</vt:lpstr>
      <vt:lpstr>'81-346-96'!Область_печати</vt:lpstr>
      <vt:lpstr>'81-346-98'!Область_печати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2014-07-07T12:19:28Z</cp:lastPrinted>
  <dcterms:created xsi:type="dcterms:W3CDTF">2013-10-13T14:53:49Z</dcterms:created>
  <dcterms:modified xsi:type="dcterms:W3CDTF">2014-09-04T13:56:02Z</dcterms:modified>
</cp:coreProperties>
</file>