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4505" yWindow="-15" windowWidth="14340" windowHeight="12945"/>
    <workbookView xWindow="-15" yWindow="-15" windowWidth="14520" windowHeight="12930" firstSheet="8" activeTab="12"/>
  </bookViews>
  <sheets>
    <sheet name="GPS точки Заріччя" sheetId="8" r:id="rId1"/>
    <sheet name="45-229-35" sheetId="11" r:id="rId2"/>
    <sheet name="45-229-36" sheetId="12" r:id="rId3"/>
    <sheet name="45-229-37" sheetId="13" r:id="rId4"/>
    <sheet name="45-229-38" sheetId="14" r:id="rId5"/>
    <sheet name="45-229-39" sheetId="15" r:id="rId6"/>
    <sheet name="45-229-40" sheetId="10" r:id="rId7"/>
    <sheet name="45-229-41" sheetId="9" r:id="rId8"/>
    <sheet name="45-229-42" sheetId="7" r:id="rId9"/>
    <sheet name="45-229-43" sheetId="16" r:id="rId10"/>
    <sheet name="45-229-44" sheetId="17" r:id="rId11"/>
    <sheet name="45-229-45" sheetId="18" r:id="rId12"/>
    <sheet name="45-229-46" sheetId="19" r:id="rId13"/>
    <sheet name="Лист3" sheetId="6" r:id="rId14"/>
  </sheets>
  <definedNames>
    <definedName name="_GoBack" localSheetId="1">'45-229-35'!$A$14</definedName>
    <definedName name="_GoBack" localSheetId="2">'45-229-36'!$A$14</definedName>
    <definedName name="_GoBack" localSheetId="3">'45-229-37'!$A$14</definedName>
    <definedName name="_GoBack" localSheetId="4">'45-229-38'!$A$14</definedName>
    <definedName name="_GoBack" localSheetId="5">'45-229-39'!$A$14</definedName>
    <definedName name="_GoBack" localSheetId="6">'45-229-40'!$A$14</definedName>
    <definedName name="_GoBack" localSheetId="7">'45-229-41'!$A$14</definedName>
    <definedName name="_GoBack" localSheetId="8">'45-229-42'!$A$14</definedName>
    <definedName name="_GoBack" localSheetId="9">'45-229-43'!$A$14</definedName>
    <definedName name="_GoBack" localSheetId="10">'45-229-44'!$A$14</definedName>
    <definedName name="_GoBack" localSheetId="11">'45-229-45'!$A$14</definedName>
    <definedName name="_GoBack" localSheetId="12">'45-229-46'!$A$14</definedName>
    <definedName name="_xlnm.Print_Area" localSheetId="1">'45-229-35'!$A$1:$P$38</definedName>
    <definedName name="_xlnm.Print_Area" localSheetId="2">'45-229-36'!$A$1:$P$38</definedName>
    <definedName name="_xlnm.Print_Area" localSheetId="3">'45-229-37'!$A$1:$P$38</definedName>
    <definedName name="_xlnm.Print_Area" localSheetId="4">'45-229-38'!$A$1:$P$38</definedName>
    <definedName name="_xlnm.Print_Area" localSheetId="5">'45-229-39'!$A$1:$P$38</definedName>
    <definedName name="_xlnm.Print_Area" localSheetId="6">'45-229-40'!$A$1:$P$38</definedName>
    <definedName name="_xlnm.Print_Area" localSheetId="7">'45-229-41'!$A$1:$P$38</definedName>
    <definedName name="_xlnm.Print_Area" localSheetId="8">'45-229-42'!$A$1:$P$38</definedName>
    <definedName name="_xlnm.Print_Area" localSheetId="9">'45-229-43'!$A$1:$P$38</definedName>
    <definedName name="_xlnm.Print_Area" localSheetId="10">'45-229-44'!$A$1:$P$38</definedName>
    <definedName name="_xlnm.Print_Area" localSheetId="11">'45-229-45'!$A$1:$P$38</definedName>
    <definedName name="_xlnm.Print_Area" localSheetId="12">'45-229-46'!$A$1:$P$38</definedName>
  </definedNames>
  <calcPr calcId="124519"/>
</workbook>
</file>

<file path=xl/calcChain.xml><?xml version="1.0" encoding="utf-8"?>
<calcChain xmlns="http://schemas.openxmlformats.org/spreadsheetml/2006/main">
  <c r="E4" i="19"/>
  <c r="D4"/>
  <c r="A4"/>
  <c r="C4"/>
  <c r="E4" i="18"/>
  <c r="D4"/>
  <c r="A4"/>
  <c r="C4"/>
  <c r="E4" i="17"/>
  <c r="D4"/>
  <c r="A4"/>
  <c r="C4"/>
  <c r="E4" i="16"/>
  <c r="D4"/>
  <c r="A4"/>
  <c r="C4"/>
  <c r="E4" i="15" l="1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A4"/>
  <c r="C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Q102" s="1"/>
  <c r="O102"/>
  <c r="N102"/>
  <c r="M102"/>
  <c r="L102"/>
  <c r="P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Q151" l="1"/>
  <c r="Q177"/>
  <c r="Q181"/>
</calcChain>
</file>

<file path=xl/sharedStrings.xml><?xml version="1.0" encoding="utf-8"?>
<sst xmlns="http://schemas.openxmlformats.org/spreadsheetml/2006/main" count="635" uniqueCount="215">
  <si>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</si>
  <si>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</si>
  <si>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</si>
  <si>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</si>
  <si>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</si>
  <si>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</si>
  <si>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</si>
  <si>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</si>
  <si>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</si>
  <si>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</si>
  <si>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</si>
  <si>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</si>
  <si>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</si>
  <si>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</si>
  <si>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</si>
  <si>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</si>
  <si>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</si>
  <si>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</si>
  <si>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</si>
  <si>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</si>
  <si>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</si>
  <si>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</si>
  <si>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</si>
  <si>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</si>
  <si>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</si>
  <si>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</si>
  <si>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</si>
  <si>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88-6(45)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</si>
  <si>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</si>
  <si>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</si>
  <si>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</si>
  <si>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</si>
  <si>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</si>
  <si>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</si>
  <si>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</si>
  <si>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</si>
  <si>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</si>
  <si>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</si>
  <si>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</si>
  <si>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</si>
  <si>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В45-1</t>
  </si>
  <si>
    <t>164,35</t>
  </si>
  <si>
    <t>162,45</t>
  </si>
  <si>
    <t>В45-2</t>
  </si>
  <si>
    <t>165,10</t>
  </si>
  <si>
    <t>163,25</t>
  </si>
  <si>
    <t>В45-3</t>
  </si>
  <si>
    <t>165,15</t>
  </si>
  <si>
    <t>163,44</t>
  </si>
  <si>
    <t>В45-4</t>
  </si>
  <si>
    <t>165,26</t>
  </si>
  <si>
    <t>163,23</t>
  </si>
  <si>
    <t>В45-5</t>
  </si>
  <si>
    <t>165,86</t>
  </si>
  <si>
    <t>164,11</t>
  </si>
  <si>
    <t>В45-6</t>
  </si>
  <si>
    <t>165,83</t>
  </si>
  <si>
    <t>164,08</t>
  </si>
  <si>
    <t>В45-7</t>
  </si>
  <si>
    <t>165,57</t>
  </si>
  <si>
    <t>163,57</t>
  </si>
  <si>
    <t>В45-8</t>
  </si>
  <si>
    <t>158,39</t>
  </si>
  <si>
    <t>156,39</t>
  </si>
  <si>
    <t>В45-9</t>
  </si>
  <si>
    <t>157,93</t>
  </si>
  <si>
    <t>156,02</t>
  </si>
  <si>
    <t>В45-10</t>
  </si>
  <si>
    <t>157,68</t>
  </si>
  <si>
    <t>156,04</t>
  </si>
  <si>
    <t>В45-11</t>
  </si>
  <si>
    <t>157,10</t>
  </si>
  <si>
    <t>156,31</t>
  </si>
  <si>
    <t>В45-12</t>
  </si>
  <si>
    <t>156,32</t>
  </si>
  <si>
    <t>154,49</t>
  </si>
  <si>
    <t>В45-13</t>
  </si>
  <si>
    <t>156,01</t>
  </si>
  <si>
    <t>154,22</t>
  </si>
  <si>
    <t>В45-14</t>
  </si>
  <si>
    <t>159,17</t>
  </si>
  <si>
    <t>157,90</t>
  </si>
  <si>
    <t>В45-15</t>
  </si>
  <si>
    <t>158,14</t>
  </si>
  <si>
    <t>156,79</t>
  </si>
  <si>
    <t>В45-16</t>
  </si>
  <si>
    <t>158,61</t>
  </si>
  <si>
    <t>156,83</t>
  </si>
  <si>
    <t>В45-17</t>
  </si>
  <si>
    <t>158,84</t>
  </si>
  <si>
    <t>157,06</t>
  </si>
  <si>
    <t>В45-18</t>
  </si>
  <si>
    <t>159,40</t>
  </si>
  <si>
    <t>157,76</t>
  </si>
  <si>
    <t>В45-19</t>
  </si>
  <si>
    <t>159,68</t>
  </si>
  <si>
    <t>157,89</t>
  </si>
  <si>
    <t>В45-20</t>
  </si>
  <si>
    <t>159,28</t>
  </si>
  <si>
    <t>157,34</t>
  </si>
  <si>
    <t>В45-21</t>
  </si>
  <si>
    <t>158,98</t>
  </si>
  <si>
    <t>156,90</t>
  </si>
  <si>
    <t>В45-22</t>
  </si>
  <si>
    <t>159,64</t>
  </si>
  <si>
    <t>В45-23</t>
  </si>
  <si>
    <t>160,40</t>
  </si>
  <si>
    <t>158,73</t>
  </si>
  <si>
    <t>В45-24</t>
  </si>
  <si>
    <t>160,64</t>
  </si>
  <si>
    <t>158,97</t>
  </si>
  <si>
    <t>В45-25</t>
  </si>
  <si>
    <t>161,25</t>
  </si>
  <si>
    <t>159,60</t>
  </si>
  <si>
    <t>В45-26</t>
  </si>
  <si>
    <t>161,59</t>
  </si>
  <si>
    <t>159,92</t>
  </si>
  <si>
    <t>В45-27</t>
  </si>
  <si>
    <t>162,02</t>
  </si>
  <si>
    <t>160,27</t>
  </si>
  <si>
    <t>В45-28</t>
  </si>
  <si>
    <t>160,70</t>
  </si>
  <si>
    <t>В45-29</t>
  </si>
  <si>
    <t>163,62</t>
  </si>
  <si>
    <t>161,92</t>
  </si>
  <si>
    <t>В45-33</t>
  </si>
  <si>
    <t>165,66</t>
  </si>
  <si>
    <t>163,96</t>
  </si>
  <si>
    <t>В45-34</t>
  </si>
  <si>
    <t>166,59</t>
  </si>
  <si>
    <t>164,78</t>
  </si>
  <si>
    <t>В45-35</t>
  </si>
  <si>
    <t>145,90</t>
  </si>
  <si>
    <t>143,91</t>
  </si>
  <si>
    <t>В45-36</t>
  </si>
  <si>
    <t>145,74</t>
  </si>
  <si>
    <t>143,70</t>
  </si>
  <si>
    <t>В45-37</t>
  </si>
  <si>
    <t>В45-38</t>
  </si>
  <si>
    <t>145,76</t>
  </si>
  <si>
    <t>143,71</t>
  </si>
  <si>
    <t>В45-39</t>
  </si>
  <si>
    <t>149,08</t>
  </si>
  <si>
    <t>147,18</t>
  </si>
  <si>
    <t>В45-40</t>
  </si>
  <si>
    <t>148,69</t>
  </si>
  <si>
    <t>147,20</t>
  </si>
  <si>
    <t>В45-41</t>
  </si>
  <si>
    <t>152,42</t>
  </si>
  <si>
    <t>150,77</t>
  </si>
  <si>
    <t>В45-42</t>
  </si>
  <si>
    <t>155,87</t>
  </si>
  <si>
    <t>153,98</t>
  </si>
  <si>
    <t>В45-43</t>
  </si>
  <si>
    <t>158,88</t>
  </si>
  <si>
    <t>157,30</t>
  </si>
  <si>
    <t>В45-44</t>
  </si>
  <si>
    <t>158,89</t>
  </si>
  <si>
    <t>157,29</t>
  </si>
  <si>
    <t>В45-45</t>
  </si>
  <si>
    <t>159,16</t>
  </si>
  <si>
    <t>157,56</t>
  </si>
  <si>
    <t>В45-46</t>
  </si>
  <si>
    <t>159,15</t>
  </si>
  <si>
    <t>157,50</t>
  </si>
  <si>
    <t>В45-47</t>
  </si>
  <si>
    <t>1636,81</t>
  </si>
  <si>
    <t>В45-48</t>
  </si>
  <si>
    <t>165,43</t>
  </si>
  <si>
    <t>163,73</t>
  </si>
  <si>
    <t>В45-49</t>
  </si>
  <si>
    <t>165,85</t>
  </si>
  <si>
    <t>164,15</t>
  </si>
  <si>
    <t>В45-50</t>
  </si>
  <si>
    <t>164,72</t>
  </si>
  <si>
    <t>162,81</t>
  </si>
  <si>
    <t>В45-51</t>
  </si>
  <si>
    <t>164,63</t>
  </si>
  <si>
    <t>162,58</t>
  </si>
  <si>
    <t>В45-52</t>
  </si>
  <si>
    <t>164,53</t>
  </si>
  <si>
    <t>162,51</t>
  </si>
  <si>
    <t>В45-53</t>
  </si>
  <si>
    <t>153,63</t>
  </si>
  <si>
    <t>151,70</t>
  </si>
  <si>
    <t>В45-54</t>
  </si>
  <si>
    <t>164,34</t>
  </si>
  <si>
    <t>В45-55</t>
  </si>
  <si>
    <t>164,33</t>
  </si>
  <si>
    <t>162,50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</si>
  <si>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45-229-42</t>
    </r>
  </si>
  <si>
    <t>з/б</t>
  </si>
  <si>
    <t>відкр.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</si>
  <si>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</si>
  <si>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45-229-41</t>
    </r>
  </si>
  <si>
    <t>цеглян.</t>
  </si>
  <si>
    <t>чавун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</si>
  <si>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45-229-40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</si>
  <si>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45-229-35</t>
    </r>
  </si>
  <si>
    <t>з/б плита</t>
  </si>
  <si>
    <t>затвор поворотний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</si>
  <si>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45-229-36</t>
    </r>
  </si>
  <si>
    <t>закрита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</si>
  <si>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</si>
  <si>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45-229-37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</si>
  <si>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</si>
  <si>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45-229-39</t>
    </r>
  </si>
  <si>
    <t>засувка 2шт.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</si>
  <si>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45-229-43</t>
    </r>
  </si>
  <si>
    <t>до ж/б № 14</t>
  </si>
  <si>
    <t>гумокорд.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</si>
  <si>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45-229-44</t>
    </r>
  </si>
  <si>
    <t>до ж/б №30в по вул. Фкрманова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</si>
  <si>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45-229-45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</si>
  <si>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45-229-46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</si>
</sst>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6" name="Прямая соединительная линия 5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400050</xdr:colOff>
      <xdr:row>12</xdr:row>
      <xdr:rowOff>85725</xdr:rowOff>
    </xdr:from>
    <xdr:ext cx="524631" cy="264560"/>
    <xdr:sp macro="" textlink="">
      <xdr:nvSpPr>
        <xdr:cNvPr id="15" name="TextBox 14"/>
        <xdr:cNvSpPr txBox="1"/>
      </xdr:nvSpPr>
      <xdr:spPr>
        <a:xfrm>
          <a:off x="1111567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600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16" name="TextBox 15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600</a:t>
          </a:r>
          <a:endParaRPr lang="ru-RU" sz="1100"/>
        </a:p>
      </xdr:txBody>
    </xdr:sp>
    <xdr:clientData/>
  </xdr:oneCellAnchor>
  <xdr:twoCellAnchor>
    <xdr:from>
      <xdr:col>10</xdr:col>
      <xdr:colOff>59915</xdr:colOff>
      <xdr:row>13</xdr:row>
      <xdr:rowOff>18231</xdr:rowOff>
    </xdr:from>
    <xdr:to>
      <xdr:col>10</xdr:col>
      <xdr:colOff>424831</xdr:colOff>
      <xdr:row>14</xdr:row>
      <xdr:rowOff>189779</xdr:rowOff>
    </xdr:to>
    <xdr:grpSp>
      <xdr:nvGrpSpPr>
        <xdr:cNvPr id="18" name="Группа 17"/>
        <xdr:cNvGrpSpPr/>
      </xdr:nvGrpSpPr>
      <xdr:grpSpPr>
        <a:xfrm>
          <a:off x="8946740" y="3742506"/>
          <a:ext cx="364916" cy="362048"/>
          <a:chOff x="7488331" y="6256804"/>
          <a:chExt cx="361120" cy="360000"/>
        </a:xfrm>
      </xdr:grpSpPr>
      <xdr:sp macro="" textlink="">
        <xdr:nvSpPr>
          <xdr:cNvPr id="9" name="Прямоугольник 8"/>
          <xdr:cNvSpPr/>
        </xdr:nvSpPr>
        <xdr:spPr>
          <a:xfrm>
            <a:off x="7488331" y="6256804"/>
            <a:ext cx="361120" cy="360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>
              <a:ln>
                <a:solidFill>
                  <a:sysClr val="windowText" lastClr="000000"/>
                </a:solidFill>
              </a:ln>
            </a:endParaRPr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 rot="16200000" flipH="1">
            <a:off x="7542963" y="6355139"/>
            <a:ext cx="266137" cy="162482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" name="Овал 16"/>
          <xdr:cNvSpPr/>
        </xdr:nvSpPr>
        <xdr:spPr>
          <a:xfrm>
            <a:off x="7636808" y="6395758"/>
            <a:ext cx="72000" cy="72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6" name="Прямая соединительная линия 5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323056</xdr:colOff>
      <xdr:row>3</xdr:row>
      <xdr:rowOff>143669</xdr:rowOff>
    </xdr:from>
    <xdr:to>
      <xdr:col>10</xdr:col>
      <xdr:colOff>324644</xdr:colOff>
      <xdr:row>13</xdr:row>
      <xdr:rowOff>181768</xdr:rowOff>
    </xdr:to>
    <xdr:cxnSp macro="">
      <xdr:nvCxnSpPr>
        <xdr:cNvPr id="8" name="Прямая соединительная линия 7"/>
        <xdr:cNvCxnSpPr/>
      </xdr:nvCxnSpPr>
      <xdr:spPr>
        <a:xfrm rot="5400000">
          <a:off x="8043863" y="2738437"/>
          <a:ext cx="233362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9</xdr:row>
      <xdr:rowOff>66675</xdr:rowOff>
    </xdr:from>
    <xdr:to>
      <xdr:col>10</xdr:col>
      <xdr:colOff>435075</xdr:colOff>
      <xdr:row>11</xdr:row>
      <xdr:rowOff>45675</xdr:rowOff>
    </xdr:to>
    <xdr:grpSp>
      <xdr:nvGrpSpPr>
        <xdr:cNvPr id="9" name="Группа 8"/>
        <xdr:cNvGrpSpPr/>
      </xdr:nvGrpSpPr>
      <xdr:grpSpPr>
        <a:xfrm rot="10740000">
          <a:off x="9105900" y="3028950"/>
          <a:ext cx="216000" cy="360000"/>
          <a:chOff x="10974857" y="1285875"/>
          <a:chExt cx="216000" cy="428688"/>
        </a:xfrm>
      </xdr:grpSpPr>
      <xdr:sp macro="" textlink="">
        <xdr:nvSpPr>
          <xdr:cNvPr id="10" name="Равнобедренный треугольник 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1" name="Равнобедренный треугольник 1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85725</xdr:rowOff>
    </xdr:from>
    <xdr:ext cx="524631" cy="264560"/>
    <xdr:sp macro="" textlink="">
      <xdr:nvSpPr>
        <xdr:cNvPr id="15" name="TextBox 14"/>
        <xdr:cNvSpPr txBox="1"/>
      </xdr:nvSpPr>
      <xdr:spPr>
        <a:xfrm>
          <a:off x="1111567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600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16" name="TextBox 15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600</a:t>
          </a:r>
          <a:endParaRPr lang="ru-RU" sz="1100"/>
        </a:p>
      </xdr:txBody>
    </xdr:sp>
    <xdr:clientData/>
  </xdr:oneCellAnchor>
  <xdr:oneCellAnchor>
    <xdr:from>
      <xdr:col>9</xdr:col>
      <xdr:colOff>453502</xdr:colOff>
      <xdr:row>2</xdr:row>
      <xdr:rowOff>618337</xdr:rowOff>
    </xdr:from>
    <xdr:ext cx="436786" cy="742383"/>
    <xdr:sp macro="" textlink="">
      <xdr:nvSpPr>
        <xdr:cNvPr id="18" name="TextBox 17"/>
        <xdr:cNvSpPr txBox="1"/>
      </xdr:nvSpPr>
      <xdr:spPr>
        <a:xfrm rot="16200000">
          <a:off x="8577928" y="1437886"/>
          <a:ext cx="74238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uk-UA" sz="1100"/>
            <a:t>мокрий </a:t>
          </a:r>
        </a:p>
        <a:p>
          <a:r>
            <a:rPr lang="uk-UA" sz="1100"/>
            <a:t>колодязь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6" name="Прямая соединительная линия 5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400050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1567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600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8" name="TextBox 7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600</a:t>
          </a:r>
          <a:endParaRPr lang="ru-RU" sz="1100"/>
        </a:p>
      </xdr:txBody>
    </xdr:sp>
    <xdr:clientData/>
  </xdr:oneCellAnchor>
  <xdr:twoCellAnchor>
    <xdr:from>
      <xdr:col>10</xdr:col>
      <xdr:colOff>59915</xdr:colOff>
      <xdr:row>13</xdr:row>
      <xdr:rowOff>18231</xdr:rowOff>
    </xdr:from>
    <xdr:to>
      <xdr:col>10</xdr:col>
      <xdr:colOff>424831</xdr:colOff>
      <xdr:row>14</xdr:row>
      <xdr:rowOff>189779</xdr:rowOff>
    </xdr:to>
    <xdr:grpSp>
      <xdr:nvGrpSpPr>
        <xdr:cNvPr id="9" name="Группа 8"/>
        <xdr:cNvGrpSpPr/>
      </xdr:nvGrpSpPr>
      <xdr:grpSpPr>
        <a:xfrm>
          <a:off x="8946740" y="3742506"/>
          <a:ext cx="364916" cy="362048"/>
          <a:chOff x="7488331" y="6256804"/>
          <a:chExt cx="361120" cy="360000"/>
        </a:xfrm>
      </xdr:grpSpPr>
      <xdr:sp macro="" textlink="">
        <xdr:nvSpPr>
          <xdr:cNvPr id="10" name="Прямоугольник 9"/>
          <xdr:cNvSpPr/>
        </xdr:nvSpPr>
        <xdr:spPr>
          <a:xfrm>
            <a:off x="7488331" y="6256804"/>
            <a:ext cx="361120" cy="360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>
              <a:ln>
                <a:solidFill>
                  <a:sysClr val="windowText" lastClr="000000"/>
                </a:solidFill>
              </a:ln>
            </a:endParaRPr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 rot="16200000" flipH="1">
            <a:off x="7542963" y="6355139"/>
            <a:ext cx="266137" cy="162482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Овал 11"/>
          <xdr:cNvSpPr/>
        </xdr:nvSpPr>
        <xdr:spPr>
          <a:xfrm>
            <a:off x="7636808" y="6395758"/>
            <a:ext cx="72000" cy="72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6" name="Прямая соединительная линия 5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400050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1567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600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8" name="TextBox 7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600</a:t>
          </a:r>
          <a:endParaRPr lang="ru-RU" sz="1100"/>
        </a:p>
      </xdr:txBody>
    </xdr:sp>
    <xdr:clientData/>
  </xdr:oneCellAnchor>
  <xdr:twoCellAnchor>
    <xdr:from>
      <xdr:col>10</xdr:col>
      <xdr:colOff>59915</xdr:colOff>
      <xdr:row>13</xdr:row>
      <xdr:rowOff>18231</xdr:rowOff>
    </xdr:from>
    <xdr:to>
      <xdr:col>10</xdr:col>
      <xdr:colOff>424831</xdr:colOff>
      <xdr:row>14</xdr:row>
      <xdr:rowOff>189779</xdr:rowOff>
    </xdr:to>
    <xdr:grpSp>
      <xdr:nvGrpSpPr>
        <xdr:cNvPr id="9" name="Группа 8"/>
        <xdr:cNvGrpSpPr/>
      </xdr:nvGrpSpPr>
      <xdr:grpSpPr>
        <a:xfrm>
          <a:off x="8946740" y="3742506"/>
          <a:ext cx="364916" cy="362048"/>
          <a:chOff x="7488331" y="6256804"/>
          <a:chExt cx="361120" cy="360000"/>
        </a:xfrm>
      </xdr:grpSpPr>
      <xdr:sp macro="" textlink="">
        <xdr:nvSpPr>
          <xdr:cNvPr id="10" name="Прямоугольник 9"/>
          <xdr:cNvSpPr/>
        </xdr:nvSpPr>
        <xdr:spPr>
          <a:xfrm>
            <a:off x="7488331" y="6256804"/>
            <a:ext cx="361120" cy="360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>
              <a:ln>
                <a:solidFill>
                  <a:sysClr val="windowText" lastClr="000000"/>
                </a:solidFill>
              </a:ln>
            </a:endParaRPr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 rot="16200000" flipH="1">
            <a:off x="7542963" y="6355139"/>
            <a:ext cx="266137" cy="162482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Овал 11"/>
          <xdr:cNvSpPr/>
        </xdr:nvSpPr>
        <xdr:spPr>
          <a:xfrm>
            <a:off x="7636808" y="6395758"/>
            <a:ext cx="72000" cy="72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6" name="Прямая соединительная линия 5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13</xdr:row>
      <xdr:rowOff>172244</xdr:rowOff>
    </xdr:from>
    <xdr:to>
      <xdr:col>10</xdr:col>
      <xdr:colOff>315119</xdr:colOff>
      <xdr:row>24</xdr:row>
      <xdr:rowOff>410368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8034338" y="5062537"/>
          <a:ext cx="233362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47625</xdr:rowOff>
    </xdr:from>
    <xdr:to>
      <xdr:col>10</xdr:col>
      <xdr:colOff>425550</xdr:colOff>
      <xdr:row>17</xdr:row>
      <xdr:rowOff>26625</xdr:rowOff>
    </xdr:to>
    <xdr:grpSp>
      <xdr:nvGrpSpPr>
        <xdr:cNvPr id="8" name="Группа 7"/>
        <xdr:cNvGrpSpPr/>
      </xdr:nvGrpSpPr>
      <xdr:grpSpPr>
        <a:xfrm rot="10740000">
          <a:off x="9096375" y="41529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85725</xdr:rowOff>
    </xdr:from>
    <xdr:ext cx="596125" cy="264560"/>
    <xdr:sp macro="" textlink="">
      <xdr:nvSpPr>
        <xdr:cNvPr id="11" name="TextBox 10"/>
        <xdr:cNvSpPr txBox="1"/>
      </xdr:nvSpPr>
      <xdr:spPr>
        <a:xfrm>
          <a:off x="11115675" y="3619500"/>
          <a:ext cx="596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1000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596125" cy="264560"/>
    <xdr:sp macro="" textlink="">
      <xdr:nvSpPr>
        <xdr:cNvPr id="12" name="TextBox 11"/>
        <xdr:cNvSpPr txBox="1"/>
      </xdr:nvSpPr>
      <xdr:spPr>
        <a:xfrm>
          <a:off x="6848475" y="3629025"/>
          <a:ext cx="596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1000</a:t>
          </a:r>
          <a:endParaRPr lang="ru-RU" sz="1100"/>
        </a:p>
      </xdr:txBody>
    </xdr:sp>
    <xdr:clientData/>
  </xdr:oneCellAnchor>
  <xdr:oneCellAnchor>
    <xdr:from>
      <xdr:col>10</xdr:col>
      <xdr:colOff>25266</xdr:colOff>
      <xdr:row>23</xdr:row>
      <xdr:rowOff>165238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82055" y="5924549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219076</xdr:colOff>
      <xdr:row>19</xdr:row>
      <xdr:rowOff>133350</xdr:rowOff>
    </xdr:from>
    <xdr:to>
      <xdr:col>10</xdr:col>
      <xdr:colOff>435076</xdr:colOff>
      <xdr:row>21</xdr:row>
      <xdr:rowOff>112350</xdr:rowOff>
    </xdr:to>
    <xdr:grpSp>
      <xdr:nvGrpSpPr>
        <xdr:cNvPr id="14" name="Группа 13"/>
        <xdr:cNvGrpSpPr/>
      </xdr:nvGrpSpPr>
      <xdr:grpSpPr>
        <a:xfrm rot="10740000">
          <a:off x="9105901" y="500062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6" name="Прямая соединительная линия 5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400050</xdr:colOff>
      <xdr:row>12</xdr:row>
      <xdr:rowOff>85725</xdr:rowOff>
    </xdr:from>
    <xdr:ext cx="453137" cy="264560"/>
    <xdr:sp macro="" textlink="">
      <xdr:nvSpPr>
        <xdr:cNvPr id="7" name="TextBox 6"/>
        <xdr:cNvSpPr txBox="1"/>
      </xdr:nvSpPr>
      <xdr:spPr>
        <a:xfrm>
          <a:off x="11115675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8" name="TextBox 7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313531</xdr:colOff>
      <xdr:row>5</xdr:row>
      <xdr:rowOff>794</xdr:rowOff>
    </xdr:from>
    <xdr:to>
      <xdr:col>10</xdr:col>
      <xdr:colOff>315119</xdr:colOff>
      <xdr:row>24</xdr:row>
      <xdr:rowOff>172244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7115175" y="3905250"/>
          <a:ext cx="4171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242325</xdr:colOff>
      <xdr:row>13</xdr:row>
      <xdr:rowOff>91049</xdr:rowOff>
    </xdr:from>
    <xdr:to>
      <xdr:col>11</xdr:col>
      <xdr:colOff>602325</xdr:colOff>
      <xdr:row>14</xdr:row>
      <xdr:rowOff>116549</xdr:rowOff>
    </xdr:to>
    <xdr:grpSp>
      <xdr:nvGrpSpPr>
        <xdr:cNvPr id="10" name="Группа 9"/>
        <xdr:cNvGrpSpPr/>
      </xdr:nvGrpSpPr>
      <xdr:grpSpPr>
        <a:xfrm rot="16200000">
          <a:off x="9810750" y="374332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17</xdr:row>
      <xdr:rowOff>0</xdr:rowOff>
    </xdr:from>
    <xdr:to>
      <xdr:col>10</xdr:col>
      <xdr:colOff>425550</xdr:colOff>
      <xdr:row>18</xdr:row>
      <xdr:rowOff>169500</xdr:rowOff>
    </xdr:to>
    <xdr:grpSp>
      <xdr:nvGrpSpPr>
        <xdr:cNvPr id="13" name="Группа 12"/>
        <xdr:cNvGrpSpPr/>
      </xdr:nvGrpSpPr>
      <xdr:grpSpPr>
        <a:xfrm rot="10800000">
          <a:off x="9096375" y="44862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6211</xdr:colOff>
      <xdr:row>3</xdr:row>
      <xdr:rowOff>108089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763000" y="1666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792536" y="5914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6" name="Прямая соединительная линия 5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400050</xdr:colOff>
      <xdr:row>12</xdr:row>
      <xdr:rowOff>85725</xdr:rowOff>
    </xdr:from>
    <xdr:ext cx="524631" cy="264560"/>
    <xdr:sp macro="" textlink="">
      <xdr:nvSpPr>
        <xdr:cNvPr id="15" name="TextBox 14"/>
        <xdr:cNvSpPr txBox="1"/>
      </xdr:nvSpPr>
      <xdr:spPr>
        <a:xfrm>
          <a:off x="1111567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16" name="TextBox 15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313531</xdr:colOff>
      <xdr:row>5</xdr:row>
      <xdr:rowOff>794</xdr:rowOff>
    </xdr:from>
    <xdr:to>
      <xdr:col>10</xdr:col>
      <xdr:colOff>315119</xdr:colOff>
      <xdr:row>24</xdr:row>
      <xdr:rowOff>172244</xdr:rowOff>
    </xdr:to>
    <xdr:cxnSp macro="">
      <xdr:nvCxnSpPr>
        <xdr:cNvPr id="20" name="Прямая соединительная линия 19"/>
        <xdr:cNvCxnSpPr/>
      </xdr:nvCxnSpPr>
      <xdr:spPr>
        <a:xfrm rot="5400000" flipH="1" flipV="1">
          <a:off x="7115175" y="3905250"/>
          <a:ext cx="4171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76199</xdr:rowOff>
    </xdr:from>
    <xdr:to>
      <xdr:col>10</xdr:col>
      <xdr:colOff>425550</xdr:colOff>
      <xdr:row>11</xdr:row>
      <xdr:rowOff>55199</xdr:rowOff>
    </xdr:to>
    <xdr:grpSp>
      <xdr:nvGrpSpPr>
        <xdr:cNvPr id="9" name="Группа 8"/>
        <xdr:cNvGrpSpPr/>
      </xdr:nvGrpSpPr>
      <xdr:grpSpPr>
        <a:xfrm rot="10800000">
          <a:off x="9096375" y="3038474"/>
          <a:ext cx="216000" cy="360000"/>
          <a:chOff x="10974857" y="1285875"/>
          <a:chExt cx="216000" cy="428688"/>
        </a:xfrm>
      </xdr:grpSpPr>
      <xdr:sp macro="" textlink="">
        <xdr:nvSpPr>
          <xdr:cNvPr id="10" name="Равнобедренный треугольник 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1" name="Равнобедренный треугольник 1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17</xdr:row>
      <xdr:rowOff>0</xdr:rowOff>
    </xdr:from>
    <xdr:to>
      <xdr:col>10</xdr:col>
      <xdr:colOff>425550</xdr:colOff>
      <xdr:row>18</xdr:row>
      <xdr:rowOff>169500</xdr:rowOff>
    </xdr:to>
    <xdr:grpSp>
      <xdr:nvGrpSpPr>
        <xdr:cNvPr id="12" name="Группа 11"/>
        <xdr:cNvGrpSpPr/>
      </xdr:nvGrpSpPr>
      <xdr:grpSpPr>
        <a:xfrm rot="10800000">
          <a:off x="9096375" y="4486275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6211</xdr:colOff>
      <xdr:row>3</xdr:row>
      <xdr:rowOff>143836</xdr:rowOff>
    </xdr:from>
    <xdr:ext cx="264560" cy="453137"/>
    <xdr:sp macro="" textlink="">
      <xdr:nvSpPr>
        <xdr:cNvPr id="22" name="TextBox 21"/>
        <xdr:cNvSpPr txBox="1"/>
      </xdr:nvSpPr>
      <xdr:spPr>
        <a:xfrm rot="16200000">
          <a:off x="8798747" y="16668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792536" y="5914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10" name="Прямая соединительная линия 9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14</xdr:row>
      <xdr:rowOff>1</xdr:rowOff>
    </xdr:from>
    <xdr:to>
      <xdr:col>9</xdr:col>
      <xdr:colOff>466725</xdr:colOff>
      <xdr:row>24</xdr:row>
      <xdr:rowOff>133351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7319963" y="4529138"/>
          <a:ext cx="2038350" cy="809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13</xdr:row>
      <xdr:rowOff>190499</xdr:rowOff>
    </xdr:from>
    <xdr:to>
      <xdr:col>12</xdr:col>
      <xdr:colOff>504825</xdr:colOff>
      <xdr:row>24</xdr:row>
      <xdr:rowOff>238124</xdr:rowOff>
    </xdr:to>
    <xdr:cxnSp macro="">
      <xdr:nvCxnSpPr>
        <xdr:cNvPr id="16" name="Прямая соединительная линия 15"/>
        <xdr:cNvCxnSpPr/>
      </xdr:nvCxnSpPr>
      <xdr:spPr>
        <a:xfrm rot="16200000" flipH="1">
          <a:off x="9105900" y="4552949"/>
          <a:ext cx="2143125" cy="8667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16</xdr:row>
      <xdr:rowOff>66675</xdr:rowOff>
    </xdr:from>
    <xdr:to>
      <xdr:col>11</xdr:col>
      <xdr:colOff>597000</xdr:colOff>
      <xdr:row>18</xdr:row>
      <xdr:rowOff>45675</xdr:rowOff>
    </xdr:to>
    <xdr:grpSp>
      <xdr:nvGrpSpPr>
        <xdr:cNvPr id="18" name="Группа 17"/>
        <xdr:cNvGrpSpPr/>
      </xdr:nvGrpSpPr>
      <xdr:grpSpPr>
        <a:xfrm rot="9240000">
          <a:off x="9877425" y="436245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16</xdr:row>
      <xdr:rowOff>47625</xdr:rowOff>
    </xdr:from>
    <xdr:to>
      <xdr:col>9</xdr:col>
      <xdr:colOff>330300</xdr:colOff>
      <xdr:row>18</xdr:row>
      <xdr:rowOff>26625</xdr:rowOff>
    </xdr:to>
    <xdr:grpSp>
      <xdr:nvGrpSpPr>
        <xdr:cNvPr id="3" name="Группа 2"/>
        <xdr:cNvGrpSpPr/>
      </xdr:nvGrpSpPr>
      <xdr:grpSpPr>
        <a:xfrm rot="12300000">
          <a:off x="8391525" y="43434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85725</xdr:rowOff>
    </xdr:from>
    <xdr:ext cx="524631" cy="264560"/>
    <xdr:sp macro="" textlink="">
      <xdr:nvSpPr>
        <xdr:cNvPr id="21" name="TextBox 20"/>
        <xdr:cNvSpPr txBox="1"/>
      </xdr:nvSpPr>
      <xdr:spPr>
        <a:xfrm>
          <a:off x="1111567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22" name="TextBox 21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44310</xdr:colOff>
      <xdr:row>22</xdr:row>
      <xdr:rowOff>48585</xdr:rowOff>
    </xdr:from>
    <xdr:ext cx="264560" cy="453137"/>
    <xdr:sp macro="" textlink="">
      <xdr:nvSpPr>
        <xdr:cNvPr id="23" name="TextBox 22"/>
        <xdr:cNvSpPr txBox="1"/>
      </xdr:nvSpPr>
      <xdr:spPr>
        <a:xfrm rot="17746770">
          <a:off x="7617646" y="558164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434836</xdr:colOff>
      <xdr:row>22</xdr:row>
      <xdr:rowOff>48587</xdr:rowOff>
    </xdr:from>
    <xdr:ext cx="264560" cy="453137"/>
    <xdr:sp macro="" textlink="">
      <xdr:nvSpPr>
        <xdr:cNvPr id="24" name="TextBox 23"/>
        <xdr:cNvSpPr txBox="1"/>
      </xdr:nvSpPr>
      <xdr:spPr>
        <a:xfrm rot="3992732">
          <a:off x="10446572" y="558165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6" name="Прямая соединительная линия 5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400050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1567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8" name="TextBox 7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323056</xdr:colOff>
      <xdr:row>14</xdr:row>
      <xdr:rowOff>1</xdr:rowOff>
    </xdr:from>
    <xdr:to>
      <xdr:col>10</xdr:col>
      <xdr:colOff>333375</xdr:colOff>
      <xdr:row>24</xdr:row>
      <xdr:rowOff>334170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095456" y="5029201"/>
          <a:ext cx="2239169" cy="103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0</xdr:rowOff>
    </xdr:from>
    <xdr:to>
      <xdr:col>10</xdr:col>
      <xdr:colOff>425550</xdr:colOff>
      <xdr:row>18</xdr:row>
      <xdr:rowOff>169500</xdr:rowOff>
    </xdr:to>
    <xdr:grpSp>
      <xdr:nvGrpSpPr>
        <xdr:cNvPr id="13" name="Группа 12"/>
        <xdr:cNvGrpSpPr/>
      </xdr:nvGrpSpPr>
      <xdr:grpSpPr>
        <a:xfrm rot="10800000">
          <a:off x="9096375" y="44862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792536" y="5914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6" name="Прямая соединительная линия 5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400050</xdr:colOff>
      <xdr:row>12</xdr:row>
      <xdr:rowOff>85725</xdr:rowOff>
    </xdr:from>
    <xdr:ext cx="524631" cy="264560"/>
    <xdr:sp macro="" textlink="">
      <xdr:nvSpPr>
        <xdr:cNvPr id="7" name="TextBox 6"/>
        <xdr:cNvSpPr txBox="1"/>
      </xdr:nvSpPr>
      <xdr:spPr>
        <a:xfrm>
          <a:off x="1111567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8" name="TextBox 7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5</xdr:row>
      <xdr:rowOff>795</xdr:rowOff>
    </xdr:from>
    <xdr:to>
      <xdr:col>10</xdr:col>
      <xdr:colOff>324644</xdr:colOff>
      <xdr:row>14</xdr:row>
      <xdr:rowOff>19051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9432" y="2871788"/>
          <a:ext cx="2113756" cy="103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76199</xdr:rowOff>
    </xdr:from>
    <xdr:to>
      <xdr:col>10</xdr:col>
      <xdr:colOff>425550</xdr:colOff>
      <xdr:row>11</xdr:row>
      <xdr:rowOff>55199</xdr:rowOff>
    </xdr:to>
    <xdr:grpSp>
      <xdr:nvGrpSpPr>
        <xdr:cNvPr id="10" name="Группа 9"/>
        <xdr:cNvGrpSpPr/>
      </xdr:nvGrpSpPr>
      <xdr:grpSpPr>
        <a:xfrm rot="10800000">
          <a:off x="9096375" y="303847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6211</xdr:colOff>
      <xdr:row>3</xdr:row>
      <xdr:rowOff>143836</xdr:rowOff>
    </xdr:from>
    <xdr:ext cx="264560" cy="453137"/>
    <xdr:sp macro="" textlink="">
      <xdr:nvSpPr>
        <xdr:cNvPr id="16" name="TextBox 15"/>
        <xdr:cNvSpPr txBox="1"/>
      </xdr:nvSpPr>
      <xdr:spPr>
        <a:xfrm rot="16200000">
          <a:off x="8798747" y="16668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219076</xdr:colOff>
      <xdr:row>23</xdr:row>
      <xdr:rowOff>161925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402012" y="58854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542926</xdr:colOff>
      <xdr:row>14</xdr:row>
      <xdr:rowOff>0</xdr:rowOff>
    </xdr:from>
    <xdr:to>
      <xdr:col>9</xdr:col>
      <xdr:colOff>553245</xdr:colOff>
      <xdr:row>24</xdr:row>
      <xdr:rowOff>208756</xdr:rowOff>
    </xdr:to>
    <xdr:cxnSp macro="">
      <xdr:nvCxnSpPr>
        <xdr:cNvPr id="19" name="Прямая соединительная линия 18"/>
        <xdr:cNvCxnSpPr/>
      </xdr:nvCxnSpPr>
      <xdr:spPr>
        <a:xfrm rot="5400000" flipH="1" flipV="1">
          <a:off x="7768433" y="4966493"/>
          <a:ext cx="2113756" cy="103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16</xdr:row>
      <xdr:rowOff>180975</xdr:rowOff>
    </xdr:from>
    <xdr:to>
      <xdr:col>10</xdr:col>
      <xdr:colOff>44550</xdr:colOff>
      <xdr:row>18</xdr:row>
      <xdr:rowOff>159975</xdr:rowOff>
    </xdr:to>
    <xdr:grpSp>
      <xdr:nvGrpSpPr>
        <xdr:cNvPr id="13" name="Группа 12"/>
        <xdr:cNvGrpSpPr/>
      </xdr:nvGrpSpPr>
      <xdr:grpSpPr>
        <a:xfrm rot="10800000">
          <a:off x="8715375" y="44767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28575</xdr:colOff>
      <xdr:row>14</xdr:row>
      <xdr:rowOff>9525</xdr:rowOff>
    </xdr:from>
    <xdr:to>
      <xdr:col>10</xdr:col>
      <xdr:colOff>323850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>
          <a:off x="7086600" y="392430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10</xdr:row>
      <xdr:rowOff>161925</xdr:rowOff>
    </xdr:from>
    <xdr:ext cx="453137" cy="264560"/>
    <xdr:sp macro="" textlink="">
      <xdr:nvSpPr>
        <xdr:cNvPr id="7" name="TextBox 6"/>
        <xdr:cNvSpPr txBox="1"/>
      </xdr:nvSpPr>
      <xdr:spPr>
        <a:xfrm>
          <a:off x="11087100" y="33147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453137" cy="264560"/>
    <xdr:sp macro="" textlink="">
      <xdr:nvSpPr>
        <xdr:cNvPr id="8" name="TextBox 7"/>
        <xdr:cNvSpPr txBox="1"/>
      </xdr:nvSpPr>
      <xdr:spPr>
        <a:xfrm>
          <a:off x="6848475" y="3629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5</xdr:row>
      <xdr:rowOff>795</xdr:rowOff>
    </xdr:from>
    <xdr:to>
      <xdr:col>10</xdr:col>
      <xdr:colOff>324644</xdr:colOff>
      <xdr:row>14</xdr:row>
      <xdr:rowOff>19051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9432" y="2871788"/>
          <a:ext cx="2113756" cy="103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76199</xdr:rowOff>
    </xdr:from>
    <xdr:to>
      <xdr:col>10</xdr:col>
      <xdr:colOff>425550</xdr:colOff>
      <xdr:row>11</xdr:row>
      <xdr:rowOff>55199</xdr:rowOff>
    </xdr:to>
    <xdr:grpSp>
      <xdr:nvGrpSpPr>
        <xdr:cNvPr id="10" name="Группа 9"/>
        <xdr:cNvGrpSpPr/>
      </xdr:nvGrpSpPr>
      <xdr:grpSpPr>
        <a:xfrm rot="10800000">
          <a:off x="9096375" y="303847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6211</xdr:colOff>
      <xdr:row>3</xdr:row>
      <xdr:rowOff>143836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98747" y="16668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12</xdr:row>
      <xdr:rowOff>95250</xdr:rowOff>
    </xdr:from>
    <xdr:to>
      <xdr:col>13</xdr:col>
      <xdr:colOff>600075</xdr:colOff>
      <xdr:row>12</xdr:row>
      <xdr:rowOff>104775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36290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128025</xdr:colOff>
      <xdr:row>11</xdr:row>
      <xdr:rowOff>186300</xdr:rowOff>
    </xdr:from>
    <xdr:to>
      <xdr:col>11</xdr:col>
      <xdr:colOff>488025</xdr:colOff>
      <xdr:row>13</xdr:row>
      <xdr:rowOff>21300</xdr:rowOff>
    </xdr:to>
    <xdr:grpSp>
      <xdr:nvGrpSpPr>
        <xdr:cNvPr id="16" name="Группа 15"/>
        <xdr:cNvGrpSpPr/>
      </xdr:nvGrpSpPr>
      <xdr:grpSpPr>
        <a:xfrm rot="16200000">
          <a:off x="9696450" y="34575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0</xdr:colOff>
      <xdr:row>14</xdr:row>
      <xdr:rowOff>1588</xdr:rowOff>
    </xdr:to>
    <xdr:cxnSp macro="">
      <xdr:nvCxnSpPr>
        <xdr:cNvPr id="6" name="Прямая соединительная линия 5"/>
        <xdr:cNvCxnSpPr/>
      </xdr:nvCxnSpPr>
      <xdr:spPr>
        <a:xfrm>
          <a:off x="7134225" y="3914775"/>
          <a:ext cx="4191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400050</xdr:colOff>
      <xdr:row>12</xdr:row>
      <xdr:rowOff>85725</xdr:rowOff>
    </xdr:from>
    <xdr:ext cx="453137" cy="264560"/>
    <xdr:sp macro="" textlink="">
      <xdr:nvSpPr>
        <xdr:cNvPr id="7" name="TextBox 6"/>
        <xdr:cNvSpPr txBox="1"/>
      </xdr:nvSpPr>
      <xdr:spPr>
        <a:xfrm>
          <a:off x="11115675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1285875</xdr:colOff>
      <xdr:row>12</xdr:row>
      <xdr:rowOff>95250</xdr:rowOff>
    </xdr:from>
    <xdr:ext cx="453137" cy="264560"/>
    <xdr:sp macro="" textlink="">
      <xdr:nvSpPr>
        <xdr:cNvPr id="8" name="TextBox 7"/>
        <xdr:cNvSpPr txBox="1"/>
      </xdr:nvSpPr>
      <xdr:spPr>
        <a:xfrm>
          <a:off x="6848475" y="3629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5</xdr:row>
      <xdr:rowOff>795</xdr:rowOff>
    </xdr:from>
    <xdr:to>
      <xdr:col>10</xdr:col>
      <xdr:colOff>324644</xdr:colOff>
      <xdr:row>14</xdr:row>
      <xdr:rowOff>19051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9432" y="2871788"/>
          <a:ext cx="2113756" cy="103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76199</xdr:rowOff>
    </xdr:from>
    <xdr:to>
      <xdr:col>10</xdr:col>
      <xdr:colOff>425550</xdr:colOff>
      <xdr:row>11</xdr:row>
      <xdr:rowOff>55199</xdr:rowOff>
    </xdr:to>
    <xdr:grpSp>
      <xdr:nvGrpSpPr>
        <xdr:cNvPr id="10" name="Группа 9"/>
        <xdr:cNvGrpSpPr/>
      </xdr:nvGrpSpPr>
      <xdr:grpSpPr>
        <a:xfrm rot="10800000">
          <a:off x="9096375" y="303847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6211</xdr:colOff>
      <xdr:row>3</xdr:row>
      <xdr:rowOff>143836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98747" y="16668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J16" workbookViewId="0">
      <selection activeCell="L3" sqref="L3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0"/>
      <c r="K7" s="55"/>
      <c r="L7" s="62"/>
      <c r="M7" s="55"/>
      <c r="N7" s="31" t="s">
        <v>35</v>
      </c>
      <c r="O7" s="32" t="s">
        <v>36</v>
      </c>
      <c r="P7" s="55"/>
      <c r="Q7" s="55"/>
      <c r="R7" s="55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В45-1</v>
      </c>
      <c r="L8" s="36" t="str">
        <f>G8</f>
        <v>164,35</v>
      </c>
      <c r="M8" s="36" t="str">
        <f>$L$2</f>
        <v>88-6(45)</v>
      </c>
      <c r="N8" s="37">
        <f t="shared" ref="N8:O47" si="1">C8</f>
        <v>0</v>
      </c>
      <c r="O8" s="37">
        <f t="shared" si="1"/>
        <v>0</v>
      </c>
      <c r="P8" s="37" t="str">
        <f>L8</f>
        <v>164,35</v>
      </c>
      <c r="Q8" s="38">
        <f>P8-R8</f>
        <v>1.9000000000000057</v>
      </c>
      <c r="R8" s="38" t="str">
        <f>H8</f>
        <v>162,45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В45-2</v>
      </c>
      <c r="L9" s="36" t="str">
        <f t="shared" si="0"/>
        <v>165,10</v>
      </c>
      <c r="M9" s="36" t="str">
        <f t="shared" ref="M9:M72" si="2">$L$2</f>
        <v>88-6(45)</v>
      </c>
      <c r="N9" s="37">
        <f t="shared" si="1"/>
        <v>0</v>
      </c>
      <c r="O9" s="37">
        <f t="shared" si="1"/>
        <v>0</v>
      </c>
      <c r="P9" s="37" t="str">
        <f t="shared" ref="P9:P72" si="3">L9</f>
        <v>165,10</v>
      </c>
      <c r="Q9" s="38">
        <f t="shared" ref="Q9:Q72" si="4">P9-R9</f>
        <v>1.8499999999999943</v>
      </c>
      <c r="R9" s="38" t="str">
        <f t="shared" ref="R9:R72" si="5">H9</f>
        <v>163,25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В45-3</v>
      </c>
      <c r="L10" s="36" t="str">
        <f t="shared" si="0"/>
        <v>165,15</v>
      </c>
      <c r="M10" s="36" t="str">
        <f t="shared" si="2"/>
        <v>88-6(45)</v>
      </c>
      <c r="N10" s="43">
        <f t="shared" si="1"/>
        <v>0</v>
      </c>
      <c r="O10" s="43">
        <f t="shared" si="1"/>
        <v>0</v>
      </c>
      <c r="P10" s="37" t="str">
        <f t="shared" si="3"/>
        <v>165,15</v>
      </c>
      <c r="Q10" s="38">
        <f t="shared" si="4"/>
        <v>1.710000000000008</v>
      </c>
      <c r="R10" s="38" t="str">
        <f t="shared" si="5"/>
        <v>163,44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В45-4</v>
      </c>
      <c r="L11" s="36" t="str">
        <f t="shared" si="0"/>
        <v>165,26</v>
      </c>
      <c r="M11" s="36" t="str">
        <f t="shared" si="2"/>
        <v>88-6(45)</v>
      </c>
      <c r="N11" s="43">
        <f t="shared" si="1"/>
        <v>0</v>
      </c>
      <c r="O11" s="43">
        <f t="shared" si="1"/>
        <v>0</v>
      </c>
      <c r="P11" s="37" t="str">
        <f t="shared" si="3"/>
        <v>165,26</v>
      </c>
      <c r="Q11" s="38">
        <f t="shared" si="4"/>
        <v>2.0300000000000011</v>
      </c>
      <c r="R11" s="38" t="str">
        <f t="shared" si="5"/>
        <v>163,23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В45-5</v>
      </c>
      <c r="L12" s="36" t="str">
        <f t="shared" si="0"/>
        <v>165,86</v>
      </c>
      <c r="M12" s="36" t="str">
        <f t="shared" si="2"/>
        <v>88-6(45)</v>
      </c>
      <c r="N12" s="43">
        <f t="shared" si="1"/>
        <v>0</v>
      </c>
      <c r="O12" s="43">
        <f t="shared" si="1"/>
        <v>0</v>
      </c>
      <c r="P12" s="37" t="str">
        <f t="shared" si="3"/>
        <v>165,86</v>
      </c>
      <c r="Q12" s="38">
        <f t="shared" si="4"/>
        <v>1.75</v>
      </c>
      <c r="R12" s="38" t="str">
        <f t="shared" si="5"/>
        <v>164,11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В45-6</v>
      </c>
      <c r="L13" s="36" t="str">
        <f t="shared" si="0"/>
        <v>165,83</v>
      </c>
      <c r="M13" s="36" t="str">
        <f t="shared" si="2"/>
        <v>88-6(45)</v>
      </c>
      <c r="N13" s="43">
        <f t="shared" si="1"/>
        <v>0</v>
      </c>
      <c r="O13" s="43">
        <f t="shared" si="1"/>
        <v>0</v>
      </c>
      <c r="P13" s="37" t="str">
        <f t="shared" si="3"/>
        <v>165,83</v>
      </c>
      <c r="Q13" s="38">
        <f t="shared" si="4"/>
        <v>1.75</v>
      </c>
      <c r="R13" s="38" t="str">
        <f t="shared" si="5"/>
        <v>164,08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В45-7</v>
      </c>
      <c r="L14" s="36" t="str">
        <f t="shared" si="0"/>
        <v>165,57</v>
      </c>
      <c r="M14" s="36" t="str">
        <f t="shared" si="2"/>
        <v>88-6(45)</v>
      </c>
      <c r="N14" s="43">
        <f t="shared" si="1"/>
        <v>0</v>
      </c>
      <c r="O14" s="43">
        <f t="shared" si="1"/>
        <v>0</v>
      </c>
      <c r="P14" s="37" t="str">
        <f t="shared" si="3"/>
        <v>165,57</v>
      </c>
      <c r="Q14" s="38">
        <f t="shared" si="4"/>
        <v>2</v>
      </c>
      <c r="R14" s="38" t="str">
        <f t="shared" si="5"/>
        <v>163,57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В45-8</v>
      </c>
      <c r="L15" s="36" t="str">
        <f t="shared" si="0"/>
        <v>158,39</v>
      </c>
      <c r="M15" s="36" t="str">
        <f t="shared" si="2"/>
        <v>88-6(45)</v>
      </c>
      <c r="N15" s="37">
        <f t="shared" si="1"/>
        <v>0</v>
      </c>
      <c r="O15" s="37">
        <f t="shared" si="1"/>
        <v>0</v>
      </c>
      <c r="P15" s="37" t="str">
        <f t="shared" si="3"/>
        <v>158,39</v>
      </c>
      <c r="Q15" s="38">
        <f t="shared" si="4"/>
        <v>2</v>
      </c>
      <c r="R15" s="38" t="str">
        <f t="shared" si="5"/>
        <v>156,39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В45-9</v>
      </c>
      <c r="L16" s="36" t="str">
        <f t="shared" si="0"/>
        <v>157,93</v>
      </c>
      <c r="M16" s="36" t="str">
        <f t="shared" si="2"/>
        <v>88-6(45)</v>
      </c>
      <c r="N16" s="43">
        <f t="shared" si="1"/>
        <v>0</v>
      </c>
      <c r="O16" s="43">
        <f t="shared" si="1"/>
        <v>0</v>
      </c>
      <c r="P16" s="37" t="str">
        <f t="shared" si="3"/>
        <v>157,93</v>
      </c>
      <c r="Q16" s="38">
        <f t="shared" si="4"/>
        <v>1.9099999999999966</v>
      </c>
      <c r="R16" s="38" t="str">
        <f t="shared" si="5"/>
        <v>156,02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В45-10</v>
      </c>
      <c r="L17" s="36" t="str">
        <f t="shared" si="0"/>
        <v>157,68</v>
      </c>
      <c r="M17" s="36" t="str">
        <f t="shared" si="2"/>
        <v>88-6(45)</v>
      </c>
      <c r="N17" s="43">
        <f t="shared" si="1"/>
        <v>0</v>
      </c>
      <c r="O17" s="43">
        <f t="shared" si="1"/>
        <v>0</v>
      </c>
      <c r="P17" s="37" t="str">
        <f t="shared" si="3"/>
        <v>157,68</v>
      </c>
      <c r="Q17" s="38">
        <f t="shared" si="4"/>
        <v>1.6400000000000148</v>
      </c>
      <c r="R17" s="38" t="str">
        <f t="shared" si="5"/>
        <v>156,04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В45-11</v>
      </c>
      <c r="L18" s="36" t="str">
        <f t="shared" si="0"/>
        <v>157,10</v>
      </c>
      <c r="M18" s="36" t="str">
        <f t="shared" si="2"/>
        <v>88-6(45)</v>
      </c>
      <c r="N18" s="43">
        <f t="shared" si="1"/>
        <v>0</v>
      </c>
      <c r="O18" s="43">
        <f t="shared" si="1"/>
        <v>0</v>
      </c>
      <c r="P18" s="37" t="str">
        <f t="shared" si="3"/>
        <v>157,10</v>
      </c>
      <c r="Q18" s="38">
        <f t="shared" si="4"/>
        <v>0.78999999999999204</v>
      </c>
      <c r="R18" s="38" t="str">
        <f t="shared" si="5"/>
        <v>156,31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В45-12</v>
      </c>
      <c r="L19" s="36" t="str">
        <f t="shared" si="0"/>
        <v>156,32</v>
      </c>
      <c r="M19" s="36" t="str">
        <f t="shared" si="2"/>
        <v>88-6(45)</v>
      </c>
      <c r="N19" s="43">
        <f t="shared" si="1"/>
        <v>0</v>
      </c>
      <c r="O19" s="43">
        <f t="shared" si="1"/>
        <v>0</v>
      </c>
      <c r="P19" s="37" t="str">
        <f t="shared" si="3"/>
        <v>156,32</v>
      </c>
      <c r="Q19" s="38">
        <f t="shared" si="4"/>
        <v>1.8299999999999841</v>
      </c>
      <c r="R19" s="38" t="str">
        <f t="shared" si="5"/>
        <v>154,49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В45-13</v>
      </c>
      <c r="L20" s="36" t="str">
        <f t="shared" si="0"/>
        <v>156,01</v>
      </c>
      <c r="M20" s="36" t="str">
        <f t="shared" si="2"/>
        <v>88-6(45)</v>
      </c>
      <c r="N20" s="43">
        <f t="shared" si="1"/>
        <v>0</v>
      </c>
      <c r="O20" s="43">
        <f t="shared" si="1"/>
        <v>0</v>
      </c>
      <c r="P20" s="37" t="str">
        <f t="shared" si="3"/>
        <v>156,01</v>
      </c>
      <c r="Q20" s="38">
        <f t="shared" si="4"/>
        <v>1.789999999999992</v>
      </c>
      <c r="R20" s="38" t="str">
        <f t="shared" si="5"/>
        <v>154,22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80</v>
      </c>
      <c r="H21" t="s">
        <v>81</v>
      </c>
      <c r="J21" s="42">
        <v>14</v>
      </c>
      <c r="K21" s="42" t="str">
        <f t="shared" si="0"/>
        <v>В45-14</v>
      </c>
      <c r="L21" s="36" t="str">
        <f t="shared" si="0"/>
        <v>159,17</v>
      </c>
      <c r="M21" s="36" t="str">
        <f t="shared" si="2"/>
        <v>88-6(45)</v>
      </c>
      <c r="N21" s="43">
        <f t="shared" si="1"/>
        <v>0</v>
      </c>
      <c r="O21" s="43">
        <f t="shared" si="1"/>
        <v>0</v>
      </c>
      <c r="P21" s="37" t="str">
        <f t="shared" si="3"/>
        <v>159,17</v>
      </c>
      <c r="Q21" s="38">
        <f t="shared" si="4"/>
        <v>1.2699999999999818</v>
      </c>
      <c r="R21" s="38" t="str">
        <f t="shared" si="5"/>
        <v>157,90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82</v>
      </c>
      <c r="G22" t="s">
        <v>83</v>
      </c>
      <c r="H22" t="s">
        <v>84</v>
      </c>
      <c r="J22" s="42">
        <v>15</v>
      </c>
      <c r="K22" s="42" t="str">
        <f t="shared" si="0"/>
        <v>В45-15</v>
      </c>
      <c r="L22" s="36" t="str">
        <f t="shared" si="0"/>
        <v>158,14</v>
      </c>
      <c r="M22" s="36" t="str">
        <f t="shared" si="2"/>
        <v>88-6(45)</v>
      </c>
      <c r="N22" s="43">
        <f t="shared" si="1"/>
        <v>0</v>
      </c>
      <c r="O22" s="43">
        <f t="shared" si="1"/>
        <v>0</v>
      </c>
      <c r="P22" s="37" t="str">
        <f t="shared" si="3"/>
        <v>158,14</v>
      </c>
      <c r="Q22" s="38">
        <f t="shared" si="4"/>
        <v>1.3499999999999943</v>
      </c>
      <c r="R22" s="38" t="str">
        <f t="shared" si="5"/>
        <v>156,79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85</v>
      </c>
      <c r="G23" t="s">
        <v>86</v>
      </c>
      <c r="H23" t="s">
        <v>87</v>
      </c>
      <c r="J23" s="42">
        <v>16</v>
      </c>
      <c r="K23" s="42" t="str">
        <f t="shared" si="0"/>
        <v>В45-16</v>
      </c>
      <c r="L23" s="36" t="str">
        <f t="shared" si="0"/>
        <v>158,61</v>
      </c>
      <c r="M23" s="36" t="str">
        <f t="shared" si="2"/>
        <v>88-6(45)</v>
      </c>
      <c r="N23" s="43">
        <f t="shared" si="1"/>
        <v>0</v>
      </c>
      <c r="O23" s="43">
        <f t="shared" si="1"/>
        <v>0</v>
      </c>
      <c r="P23" s="37" t="str">
        <f t="shared" si="3"/>
        <v>158,61</v>
      </c>
      <c r="Q23" s="38">
        <f t="shared" si="4"/>
        <v>1.7800000000000011</v>
      </c>
      <c r="R23" s="38" t="str">
        <f t="shared" si="5"/>
        <v>156,83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88</v>
      </c>
      <c r="G24" t="s">
        <v>89</v>
      </c>
      <c r="H24" t="s">
        <v>90</v>
      </c>
      <c r="J24" s="42">
        <v>17</v>
      </c>
      <c r="K24" s="42" t="str">
        <f t="shared" si="0"/>
        <v>В45-17</v>
      </c>
      <c r="L24" s="36" t="str">
        <f t="shared" si="0"/>
        <v>158,84</v>
      </c>
      <c r="M24" s="36" t="str">
        <f t="shared" si="2"/>
        <v>88-6(45)</v>
      </c>
      <c r="N24" s="43">
        <f t="shared" si="1"/>
        <v>0</v>
      </c>
      <c r="O24" s="43">
        <f t="shared" si="1"/>
        <v>0</v>
      </c>
      <c r="P24" s="37" t="str">
        <f t="shared" si="3"/>
        <v>158,84</v>
      </c>
      <c r="Q24" s="38">
        <f t="shared" si="4"/>
        <v>1.7800000000000011</v>
      </c>
      <c r="R24" s="38" t="str">
        <f t="shared" si="5"/>
        <v>157,06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91</v>
      </c>
      <c r="G25" t="s">
        <v>92</v>
      </c>
      <c r="H25" t="s">
        <v>93</v>
      </c>
      <c r="J25" s="42">
        <v>18</v>
      </c>
      <c r="K25" s="42" t="str">
        <f t="shared" si="0"/>
        <v>В45-18</v>
      </c>
      <c r="L25" s="36" t="str">
        <f t="shared" si="0"/>
        <v>159,40</v>
      </c>
      <c r="M25" s="36" t="str">
        <f t="shared" si="2"/>
        <v>88-6(45)</v>
      </c>
      <c r="N25" s="43">
        <f t="shared" si="1"/>
        <v>0</v>
      </c>
      <c r="O25" s="43">
        <f t="shared" si="1"/>
        <v>0</v>
      </c>
      <c r="P25" s="37" t="str">
        <f t="shared" si="3"/>
        <v>159,40</v>
      </c>
      <c r="Q25" s="38">
        <f t="shared" si="4"/>
        <v>1.6400000000000148</v>
      </c>
      <c r="R25" s="38" t="str">
        <f t="shared" si="5"/>
        <v>157,76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94</v>
      </c>
      <c r="G26" t="s">
        <v>95</v>
      </c>
      <c r="H26" t="s">
        <v>96</v>
      </c>
      <c r="J26" s="42">
        <v>19</v>
      </c>
      <c r="K26" s="42" t="str">
        <f t="shared" si="0"/>
        <v>В45-19</v>
      </c>
      <c r="L26" s="36" t="str">
        <f t="shared" si="0"/>
        <v>159,68</v>
      </c>
      <c r="M26" s="42" t="str">
        <f t="shared" si="2"/>
        <v>88-6(45)</v>
      </c>
      <c r="N26" s="43">
        <f t="shared" si="1"/>
        <v>0</v>
      </c>
      <c r="O26" s="43">
        <f t="shared" si="1"/>
        <v>0</v>
      </c>
      <c r="P26" s="37" t="str">
        <f t="shared" si="3"/>
        <v>159,68</v>
      </c>
      <c r="Q26" s="38">
        <f t="shared" si="4"/>
        <v>1.7900000000000205</v>
      </c>
      <c r="R26" s="38" t="str">
        <f t="shared" si="5"/>
        <v>157,89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97</v>
      </c>
      <c r="G27" t="s">
        <v>98</v>
      </c>
      <c r="H27" t="s">
        <v>99</v>
      </c>
      <c r="J27" s="42">
        <v>20</v>
      </c>
      <c r="K27" s="36" t="str">
        <f t="shared" si="0"/>
        <v>В45-20</v>
      </c>
      <c r="L27" s="36" t="str">
        <f t="shared" si="0"/>
        <v>159,28</v>
      </c>
      <c r="M27" s="36" t="str">
        <f t="shared" si="2"/>
        <v>88-6(45)</v>
      </c>
      <c r="N27" s="37">
        <f t="shared" si="1"/>
        <v>0</v>
      </c>
      <c r="O27" s="37">
        <f t="shared" si="1"/>
        <v>0</v>
      </c>
      <c r="P27" s="37" t="str">
        <f t="shared" si="3"/>
        <v>159,28</v>
      </c>
      <c r="Q27" s="38">
        <f t="shared" si="4"/>
        <v>1.9399999999999977</v>
      </c>
      <c r="R27" s="38" t="str">
        <f t="shared" si="5"/>
        <v>157,34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100</v>
      </c>
      <c r="G28" t="s">
        <v>101</v>
      </c>
      <c r="H28" t="s">
        <v>102</v>
      </c>
      <c r="I28" s="41"/>
      <c r="J28" s="42">
        <v>21</v>
      </c>
      <c r="K28" s="36" t="str">
        <f t="shared" si="0"/>
        <v>В45-21</v>
      </c>
      <c r="L28" s="36" t="str">
        <f t="shared" si="0"/>
        <v>158,98</v>
      </c>
      <c r="M28" s="36" t="str">
        <f t="shared" si="2"/>
        <v>88-6(45)</v>
      </c>
      <c r="N28" s="37">
        <f t="shared" si="1"/>
        <v>0</v>
      </c>
      <c r="O28" s="37">
        <f t="shared" si="1"/>
        <v>0</v>
      </c>
      <c r="P28" s="37" t="str">
        <f t="shared" si="3"/>
        <v>158,98</v>
      </c>
      <c r="Q28" s="38">
        <f t="shared" si="4"/>
        <v>2.0799999999999841</v>
      </c>
      <c r="R28" s="38" t="str">
        <f t="shared" si="5"/>
        <v>156,90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103</v>
      </c>
      <c r="G29" t="s">
        <v>104</v>
      </c>
      <c r="H29" t="s">
        <v>81</v>
      </c>
      <c r="I29" s="41"/>
      <c r="J29" s="42">
        <v>22</v>
      </c>
      <c r="K29" s="36" t="str">
        <f t="shared" si="0"/>
        <v>В45-22</v>
      </c>
      <c r="L29" s="36" t="str">
        <f t="shared" si="0"/>
        <v>159,64</v>
      </c>
      <c r="M29" s="36" t="str">
        <f t="shared" si="2"/>
        <v>88-6(45)</v>
      </c>
      <c r="N29" s="37">
        <f t="shared" si="1"/>
        <v>0</v>
      </c>
      <c r="O29" s="37">
        <f t="shared" si="1"/>
        <v>0</v>
      </c>
      <c r="P29" s="37" t="str">
        <f t="shared" si="3"/>
        <v>159,64</v>
      </c>
      <c r="Q29" s="38">
        <f t="shared" si="4"/>
        <v>1.7399999999999807</v>
      </c>
      <c r="R29" s="38" t="str">
        <f t="shared" si="5"/>
        <v>157,90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105</v>
      </c>
      <c r="G30" t="s">
        <v>106</v>
      </c>
      <c r="H30" t="s">
        <v>107</v>
      </c>
      <c r="I30" s="41"/>
      <c r="J30" s="42">
        <v>23</v>
      </c>
      <c r="K30" s="36" t="str">
        <f t="shared" si="0"/>
        <v>В45-23</v>
      </c>
      <c r="L30" s="36" t="str">
        <f t="shared" si="0"/>
        <v>160,40</v>
      </c>
      <c r="M30" s="36" t="str">
        <f t="shared" si="2"/>
        <v>88-6(45)</v>
      </c>
      <c r="N30" s="37">
        <f t="shared" si="1"/>
        <v>0</v>
      </c>
      <c r="O30" s="37">
        <f t="shared" si="1"/>
        <v>0</v>
      </c>
      <c r="P30" s="37" t="str">
        <f t="shared" si="3"/>
        <v>160,40</v>
      </c>
      <c r="Q30" s="38">
        <f t="shared" si="4"/>
        <v>1.6700000000000159</v>
      </c>
      <c r="R30" s="38" t="str">
        <f t="shared" si="5"/>
        <v>158,73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108</v>
      </c>
      <c r="G31" t="s">
        <v>109</v>
      </c>
      <c r="H31" t="s">
        <v>110</v>
      </c>
      <c r="I31" s="41"/>
      <c r="J31" s="42">
        <v>24</v>
      </c>
      <c r="K31" s="36" t="str">
        <f t="shared" si="0"/>
        <v>В45-24</v>
      </c>
      <c r="L31" s="36" t="str">
        <f t="shared" si="0"/>
        <v>160,64</v>
      </c>
      <c r="M31" s="36" t="str">
        <f t="shared" si="2"/>
        <v>88-6(45)</v>
      </c>
      <c r="N31" s="37">
        <f t="shared" si="1"/>
        <v>0</v>
      </c>
      <c r="O31" s="37">
        <f t="shared" si="1"/>
        <v>0</v>
      </c>
      <c r="P31" s="37" t="str">
        <f t="shared" si="3"/>
        <v>160,64</v>
      </c>
      <c r="Q31" s="38">
        <f t="shared" si="4"/>
        <v>1.6699999999999875</v>
      </c>
      <c r="R31" s="38" t="str">
        <f t="shared" si="5"/>
        <v>158,97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111</v>
      </c>
      <c r="G32" t="s">
        <v>112</v>
      </c>
      <c r="H32" t="s">
        <v>113</v>
      </c>
      <c r="I32" s="41"/>
      <c r="J32" s="42">
        <v>25</v>
      </c>
      <c r="K32" s="36" t="str">
        <f t="shared" si="0"/>
        <v>В45-25</v>
      </c>
      <c r="L32" s="36" t="str">
        <f t="shared" si="0"/>
        <v>161,25</v>
      </c>
      <c r="M32" s="36" t="str">
        <f t="shared" si="2"/>
        <v>88-6(45)</v>
      </c>
      <c r="N32" s="37">
        <f t="shared" si="1"/>
        <v>0</v>
      </c>
      <c r="O32" s="37">
        <f t="shared" si="1"/>
        <v>0</v>
      </c>
      <c r="P32" s="37" t="str">
        <f t="shared" si="3"/>
        <v>161,25</v>
      </c>
      <c r="Q32" s="38">
        <f t="shared" si="4"/>
        <v>1.6500000000000057</v>
      </c>
      <c r="R32" s="38" t="str">
        <f t="shared" si="5"/>
        <v>159,60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114</v>
      </c>
      <c r="G33" t="s">
        <v>115</v>
      </c>
      <c r="H33" t="s">
        <v>116</v>
      </c>
      <c r="I33" s="41"/>
      <c r="J33" s="42">
        <v>26</v>
      </c>
      <c r="K33" s="36" t="str">
        <f t="shared" si="0"/>
        <v>В45-26</v>
      </c>
      <c r="L33" s="36" t="str">
        <f t="shared" si="0"/>
        <v>161,59</v>
      </c>
      <c r="M33" s="36" t="str">
        <f t="shared" si="2"/>
        <v>88-6(45)</v>
      </c>
      <c r="N33" s="37">
        <f t="shared" si="1"/>
        <v>0</v>
      </c>
      <c r="O33" s="37">
        <f t="shared" si="1"/>
        <v>0</v>
      </c>
      <c r="P33" s="37" t="str">
        <f t="shared" si="3"/>
        <v>161,59</v>
      </c>
      <c r="Q33" s="38">
        <f t="shared" si="4"/>
        <v>1.6700000000000159</v>
      </c>
      <c r="R33" s="38" t="str">
        <f t="shared" si="5"/>
        <v>159,92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117</v>
      </c>
      <c r="G34" t="s">
        <v>118</v>
      </c>
      <c r="H34" t="s">
        <v>119</v>
      </c>
      <c r="I34" s="41"/>
      <c r="J34" s="42">
        <v>27</v>
      </c>
      <c r="K34" s="36" t="str">
        <f t="shared" si="0"/>
        <v>В45-27</v>
      </c>
      <c r="L34" s="36" t="str">
        <f t="shared" si="0"/>
        <v>162,02</v>
      </c>
      <c r="M34" s="36" t="str">
        <f t="shared" si="2"/>
        <v>88-6(45)</v>
      </c>
      <c r="N34" s="37">
        <f t="shared" si="1"/>
        <v>0</v>
      </c>
      <c r="O34" s="37">
        <f t="shared" si="1"/>
        <v>0</v>
      </c>
      <c r="P34" s="37" t="str">
        <f t="shared" si="3"/>
        <v>162,02</v>
      </c>
      <c r="Q34" s="38">
        <f t="shared" si="4"/>
        <v>1.75</v>
      </c>
      <c r="R34" s="38" t="str">
        <f t="shared" si="5"/>
        <v>160,27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120</v>
      </c>
      <c r="G35" t="s">
        <v>42</v>
      </c>
      <c r="H35" t="s">
        <v>121</v>
      </c>
      <c r="I35" s="41"/>
      <c r="J35" s="42">
        <v>28</v>
      </c>
      <c r="K35" s="36" t="str">
        <f t="shared" si="0"/>
        <v>В45-28</v>
      </c>
      <c r="L35" s="36" t="str">
        <f t="shared" si="0"/>
        <v>162,45</v>
      </c>
      <c r="M35" s="36" t="str">
        <f t="shared" si="2"/>
        <v>88-6(45)</v>
      </c>
      <c r="N35" s="37">
        <f t="shared" si="1"/>
        <v>0</v>
      </c>
      <c r="O35" s="37">
        <f t="shared" si="1"/>
        <v>0</v>
      </c>
      <c r="P35" s="37" t="str">
        <f t="shared" si="3"/>
        <v>162,45</v>
      </c>
      <c r="Q35" s="38">
        <f t="shared" si="4"/>
        <v>1.75</v>
      </c>
      <c r="R35" s="38" t="str">
        <f t="shared" si="5"/>
        <v>160,70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122</v>
      </c>
      <c r="G36" t="s">
        <v>123</v>
      </c>
      <c r="H36" t="s">
        <v>124</v>
      </c>
      <c r="I36" s="41"/>
      <c r="J36" s="42">
        <v>29</v>
      </c>
      <c r="K36" s="36" t="str">
        <f t="shared" si="0"/>
        <v>В45-29</v>
      </c>
      <c r="L36" s="36" t="str">
        <f t="shared" si="0"/>
        <v>163,62</v>
      </c>
      <c r="M36" s="36" t="str">
        <f t="shared" si="2"/>
        <v>88-6(45)</v>
      </c>
      <c r="N36" s="37">
        <f t="shared" si="1"/>
        <v>0</v>
      </c>
      <c r="O36" s="37">
        <f t="shared" si="1"/>
        <v>0</v>
      </c>
      <c r="P36" s="37" t="str">
        <f t="shared" si="3"/>
        <v>163,62</v>
      </c>
      <c r="Q36" s="38">
        <f t="shared" si="4"/>
        <v>1.7000000000000171</v>
      </c>
      <c r="R36" s="38" t="str">
        <f t="shared" si="5"/>
        <v>161,92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125</v>
      </c>
      <c r="G37" t="s">
        <v>126</v>
      </c>
      <c r="H37" t="s">
        <v>127</v>
      </c>
      <c r="I37" s="41"/>
      <c r="J37" s="42">
        <v>30</v>
      </c>
      <c r="K37" s="36" t="str">
        <f t="shared" si="0"/>
        <v>В45-33</v>
      </c>
      <c r="L37" s="36" t="str">
        <f t="shared" si="0"/>
        <v>165,66</v>
      </c>
      <c r="M37" s="36" t="str">
        <f t="shared" si="2"/>
        <v>88-6(45)</v>
      </c>
      <c r="N37" s="37">
        <f t="shared" si="1"/>
        <v>0</v>
      </c>
      <c r="O37" s="37">
        <f t="shared" si="1"/>
        <v>0</v>
      </c>
      <c r="P37" s="37" t="str">
        <f t="shared" si="3"/>
        <v>165,66</v>
      </c>
      <c r="Q37" s="38">
        <f t="shared" si="4"/>
        <v>1.6999999999999886</v>
      </c>
      <c r="R37" s="38" t="str">
        <f t="shared" si="5"/>
        <v>163,96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128</v>
      </c>
      <c r="G38" t="s">
        <v>129</v>
      </c>
      <c r="H38" t="s">
        <v>130</v>
      </c>
      <c r="I38" s="41"/>
      <c r="J38" s="42">
        <v>31</v>
      </c>
      <c r="K38" s="36" t="str">
        <f t="shared" si="0"/>
        <v>В45-34</v>
      </c>
      <c r="L38" s="36" t="str">
        <f t="shared" si="0"/>
        <v>166,59</v>
      </c>
      <c r="M38" s="36" t="str">
        <f t="shared" si="2"/>
        <v>88-6(45)</v>
      </c>
      <c r="N38" s="37">
        <f t="shared" si="1"/>
        <v>0</v>
      </c>
      <c r="O38" s="37">
        <f t="shared" si="1"/>
        <v>0</v>
      </c>
      <c r="P38" s="37" t="str">
        <f t="shared" si="3"/>
        <v>166,59</v>
      </c>
      <c r="Q38" s="38">
        <f t="shared" si="4"/>
        <v>1.8100000000000023</v>
      </c>
      <c r="R38" s="38" t="str">
        <f t="shared" si="5"/>
        <v>164,78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131</v>
      </c>
      <c r="G39" t="s">
        <v>132</v>
      </c>
      <c r="H39" t="s">
        <v>133</v>
      </c>
      <c r="I39" s="41"/>
      <c r="J39" s="42">
        <v>32</v>
      </c>
      <c r="K39" s="36" t="str">
        <f t="shared" si="0"/>
        <v>В45-35</v>
      </c>
      <c r="L39" s="36" t="str">
        <f t="shared" si="0"/>
        <v>145,90</v>
      </c>
      <c r="M39" s="36" t="str">
        <f t="shared" si="2"/>
        <v>88-6(45)</v>
      </c>
      <c r="N39" s="37">
        <f t="shared" si="1"/>
        <v>0</v>
      </c>
      <c r="O39" s="37">
        <f t="shared" si="1"/>
        <v>0</v>
      </c>
      <c r="P39" s="37" t="str">
        <f t="shared" si="3"/>
        <v>145,90</v>
      </c>
      <c r="Q39" s="38">
        <f t="shared" si="4"/>
        <v>1.9900000000000091</v>
      </c>
      <c r="R39" s="38" t="str">
        <f t="shared" si="5"/>
        <v>143,91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134</v>
      </c>
      <c r="G40" t="s">
        <v>135</v>
      </c>
      <c r="H40" t="s">
        <v>136</v>
      </c>
      <c r="I40" s="41"/>
      <c r="J40" s="42">
        <v>33</v>
      </c>
      <c r="K40" s="36" t="str">
        <f t="shared" si="0"/>
        <v>В45-36</v>
      </c>
      <c r="L40" s="36" t="str">
        <f t="shared" si="0"/>
        <v>145,74</v>
      </c>
      <c r="M40" s="36" t="str">
        <f t="shared" si="2"/>
        <v>88-6(45)</v>
      </c>
      <c r="N40" s="37">
        <f t="shared" si="1"/>
        <v>0</v>
      </c>
      <c r="O40" s="37">
        <f t="shared" si="1"/>
        <v>0</v>
      </c>
      <c r="P40" s="37" t="str">
        <f t="shared" si="3"/>
        <v>145,74</v>
      </c>
      <c r="Q40" s="38">
        <f t="shared" si="4"/>
        <v>2.0400000000000205</v>
      </c>
      <c r="R40" s="38" t="str">
        <f t="shared" si="5"/>
        <v>143,70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137</v>
      </c>
      <c r="G41" t="s">
        <v>135</v>
      </c>
      <c r="H41" t="s">
        <v>136</v>
      </c>
      <c r="I41" s="41"/>
      <c r="J41" s="42">
        <v>34</v>
      </c>
      <c r="K41" s="36" t="str">
        <f t="shared" si="0"/>
        <v>В45-37</v>
      </c>
      <c r="L41" s="36" t="str">
        <f t="shared" si="0"/>
        <v>145,74</v>
      </c>
      <c r="M41" s="36" t="str">
        <f t="shared" si="2"/>
        <v>88-6(45)</v>
      </c>
      <c r="N41" s="37">
        <f t="shared" si="1"/>
        <v>0</v>
      </c>
      <c r="O41" s="37">
        <f t="shared" si="1"/>
        <v>0</v>
      </c>
      <c r="P41" s="37" t="str">
        <f t="shared" si="3"/>
        <v>145,74</v>
      </c>
      <c r="Q41" s="38">
        <f t="shared" si="4"/>
        <v>2.0400000000000205</v>
      </c>
      <c r="R41" s="38" t="str">
        <f t="shared" si="5"/>
        <v>143,70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138</v>
      </c>
      <c r="G42" t="s">
        <v>139</v>
      </c>
      <c r="H42" t="s">
        <v>140</v>
      </c>
      <c r="I42" s="41"/>
      <c r="J42" s="42">
        <v>35</v>
      </c>
      <c r="K42" s="36" t="str">
        <f t="shared" si="0"/>
        <v>В45-38</v>
      </c>
      <c r="L42" s="36" t="str">
        <f t="shared" si="0"/>
        <v>145,76</v>
      </c>
      <c r="M42" s="36" t="str">
        <f t="shared" si="2"/>
        <v>88-6(45)</v>
      </c>
      <c r="N42" s="37">
        <f t="shared" si="1"/>
        <v>0</v>
      </c>
      <c r="O42" s="37">
        <f t="shared" si="1"/>
        <v>0</v>
      </c>
      <c r="P42" s="37" t="str">
        <f t="shared" si="3"/>
        <v>145,76</v>
      </c>
      <c r="Q42" s="38">
        <f t="shared" si="4"/>
        <v>2.0499999999999829</v>
      </c>
      <c r="R42" s="38" t="str">
        <f t="shared" si="5"/>
        <v>143,71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141</v>
      </c>
      <c r="G43" t="s">
        <v>142</v>
      </c>
      <c r="H43" t="s">
        <v>143</v>
      </c>
      <c r="I43" s="41"/>
      <c r="J43" s="42">
        <v>36</v>
      </c>
      <c r="K43" s="36" t="str">
        <f t="shared" si="0"/>
        <v>В45-39</v>
      </c>
      <c r="L43" s="36" t="str">
        <f t="shared" si="0"/>
        <v>149,08</v>
      </c>
      <c r="M43" s="36" t="str">
        <f t="shared" si="2"/>
        <v>88-6(45)</v>
      </c>
      <c r="N43" s="37">
        <f t="shared" si="1"/>
        <v>0</v>
      </c>
      <c r="O43" s="37">
        <f t="shared" si="1"/>
        <v>0</v>
      </c>
      <c r="P43" s="37" t="str">
        <f t="shared" si="3"/>
        <v>149,08</v>
      </c>
      <c r="Q43" s="38">
        <f t="shared" si="4"/>
        <v>1.9000000000000057</v>
      </c>
      <c r="R43" s="38" t="str">
        <f t="shared" si="5"/>
        <v>147,18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144</v>
      </c>
      <c r="G44" t="s">
        <v>145</v>
      </c>
      <c r="H44" t="s">
        <v>146</v>
      </c>
      <c r="I44" s="41"/>
      <c r="J44" s="42">
        <v>37</v>
      </c>
      <c r="K44" s="36" t="str">
        <f t="shared" si="0"/>
        <v>В45-40</v>
      </c>
      <c r="L44" s="36" t="str">
        <f t="shared" si="0"/>
        <v>148,69</v>
      </c>
      <c r="M44" s="36" t="str">
        <f t="shared" si="2"/>
        <v>88-6(45)</v>
      </c>
      <c r="N44" s="37">
        <f t="shared" si="1"/>
        <v>0</v>
      </c>
      <c r="O44" s="37">
        <f t="shared" si="1"/>
        <v>0</v>
      </c>
      <c r="P44" s="37" t="str">
        <f t="shared" si="3"/>
        <v>148,69</v>
      </c>
      <c r="Q44" s="38">
        <f t="shared" si="4"/>
        <v>1.4900000000000091</v>
      </c>
      <c r="R44" s="38" t="str">
        <f t="shared" si="5"/>
        <v>147,20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147</v>
      </c>
      <c r="G45" t="s">
        <v>148</v>
      </c>
      <c r="H45" t="s">
        <v>149</v>
      </c>
      <c r="I45" s="41"/>
      <c r="J45" s="42">
        <v>38</v>
      </c>
      <c r="K45" s="36" t="str">
        <f t="shared" si="0"/>
        <v>В45-41</v>
      </c>
      <c r="L45" s="36" t="str">
        <f t="shared" si="0"/>
        <v>152,42</v>
      </c>
      <c r="M45" s="36" t="str">
        <f t="shared" si="2"/>
        <v>88-6(45)</v>
      </c>
      <c r="N45" s="37">
        <f t="shared" si="1"/>
        <v>0</v>
      </c>
      <c r="O45" s="37">
        <f t="shared" si="1"/>
        <v>0</v>
      </c>
      <c r="P45" s="37" t="str">
        <f t="shared" si="3"/>
        <v>152,42</v>
      </c>
      <c r="Q45" s="38">
        <f t="shared" si="4"/>
        <v>1.6499999999999773</v>
      </c>
      <c r="R45" s="38" t="str">
        <f t="shared" si="5"/>
        <v>150,77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150</v>
      </c>
      <c r="G46" t="s">
        <v>151</v>
      </c>
      <c r="H46" t="s">
        <v>152</v>
      </c>
      <c r="I46" s="41"/>
      <c r="J46" s="42">
        <v>39</v>
      </c>
      <c r="K46" s="36" t="str">
        <f t="shared" si="0"/>
        <v>В45-42</v>
      </c>
      <c r="L46" s="36" t="str">
        <f t="shared" si="0"/>
        <v>155,87</v>
      </c>
      <c r="M46" s="36" t="str">
        <f t="shared" si="2"/>
        <v>88-6(45)</v>
      </c>
      <c r="N46" s="37">
        <f t="shared" si="1"/>
        <v>0</v>
      </c>
      <c r="O46" s="37">
        <f t="shared" si="1"/>
        <v>0</v>
      </c>
      <c r="P46" s="37" t="str">
        <f t="shared" si="3"/>
        <v>155,87</v>
      </c>
      <c r="Q46" s="38">
        <f t="shared" si="4"/>
        <v>1.8900000000000148</v>
      </c>
      <c r="R46" s="38" t="str">
        <f t="shared" si="5"/>
        <v>153,98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153</v>
      </c>
      <c r="G47" t="s">
        <v>154</v>
      </c>
      <c r="H47" t="s">
        <v>155</v>
      </c>
      <c r="I47" s="41"/>
      <c r="J47" s="42">
        <v>40</v>
      </c>
      <c r="K47" s="36" t="str">
        <f t="shared" si="0"/>
        <v>В45-43</v>
      </c>
      <c r="L47" s="36" t="str">
        <f t="shared" si="0"/>
        <v>158,88</v>
      </c>
      <c r="M47" s="36" t="str">
        <f t="shared" si="2"/>
        <v>88-6(45)</v>
      </c>
      <c r="N47" s="37">
        <f t="shared" si="1"/>
        <v>0</v>
      </c>
      <c r="O47" s="37">
        <f t="shared" si="1"/>
        <v>0</v>
      </c>
      <c r="P47" s="37" t="str">
        <f t="shared" si="3"/>
        <v>158,88</v>
      </c>
      <c r="Q47" s="38">
        <f t="shared" si="4"/>
        <v>1.5799999999999841</v>
      </c>
      <c r="R47" s="38" t="str">
        <f t="shared" si="5"/>
        <v>157,30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156</v>
      </c>
      <c r="G48" t="s">
        <v>157</v>
      </c>
      <c r="H48" t="s">
        <v>158</v>
      </c>
      <c r="I48" s="41"/>
      <c r="J48" s="42">
        <v>41</v>
      </c>
      <c r="K48" s="36" t="str">
        <f t="shared" ref="K48:L63" si="6">F48</f>
        <v>В45-44</v>
      </c>
      <c r="L48" s="36" t="str">
        <f t="shared" si="6"/>
        <v>158,89</v>
      </c>
      <c r="M48" s="36" t="str">
        <f t="shared" si="2"/>
        <v>88-6(45)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158,89</v>
      </c>
      <c r="Q48" s="38">
        <f t="shared" si="4"/>
        <v>1.5999999999999943</v>
      </c>
      <c r="R48" s="38" t="str">
        <f t="shared" si="5"/>
        <v>157,29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159</v>
      </c>
      <c r="G49" t="s">
        <v>160</v>
      </c>
      <c r="H49" t="s">
        <v>161</v>
      </c>
      <c r="I49" s="41"/>
      <c r="J49" s="42">
        <v>42</v>
      </c>
      <c r="K49" s="36" t="str">
        <f t="shared" si="6"/>
        <v>В45-45</v>
      </c>
      <c r="L49" s="36" t="str">
        <f t="shared" si="6"/>
        <v>159,16</v>
      </c>
      <c r="M49" s="36" t="str">
        <f t="shared" si="2"/>
        <v>88-6(45)</v>
      </c>
      <c r="N49" s="37">
        <f t="shared" si="7"/>
        <v>0</v>
      </c>
      <c r="O49" s="37">
        <f t="shared" si="7"/>
        <v>0</v>
      </c>
      <c r="P49" s="37" t="str">
        <f t="shared" si="3"/>
        <v>159,16</v>
      </c>
      <c r="Q49" s="38">
        <f t="shared" si="4"/>
        <v>1.5999999999999943</v>
      </c>
      <c r="R49" s="38" t="str">
        <f t="shared" si="5"/>
        <v>157,56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162</v>
      </c>
      <c r="G50" t="s">
        <v>163</v>
      </c>
      <c r="H50" t="s">
        <v>164</v>
      </c>
      <c r="I50" s="41"/>
      <c r="J50" s="42">
        <v>43</v>
      </c>
      <c r="K50" s="36" t="str">
        <f t="shared" si="6"/>
        <v>В45-46</v>
      </c>
      <c r="L50" s="36" t="str">
        <f t="shared" si="6"/>
        <v>159,15</v>
      </c>
      <c r="M50" s="36" t="str">
        <f t="shared" si="2"/>
        <v>88-6(45)</v>
      </c>
      <c r="N50" s="37">
        <f t="shared" si="7"/>
        <v>0</v>
      </c>
      <c r="O50" s="37">
        <f t="shared" si="7"/>
        <v>0</v>
      </c>
      <c r="P50" s="37" t="str">
        <f t="shared" si="3"/>
        <v>159,15</v>
      </c>
      <c r="Q50" s="38">
        <f t="shared" si="4"/>
        <v>1.6500000000000057</v>
      </c>
      <c r="R50" s="38" t="str">
        <f t="shared" si="5"/>
        <v>157,50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165</v>
      </c>
      <c r="G51" t="s">
        <v>166</v>
      </c>
      <c r="H51" t="s">
        <v>118</v>
      </c>
      <c r="I51" s="41"/>
      <c r="J51" s="42">
        <v>44</v>
      </c>
      <c r="K51" s="36" t="str">
        <f t="shared" si="6"/>
        <v>В45-47</v>
      </c>
      <c r="L51" s="36" t="str">
        <f t="shared" si="6"/>
        <v>1636,81</v>
      </c>
      <c r="M51" s="36" t="str">
        <f t="shared" si="2"/>
        <v>88-6(45)</v>
      </c>
      <c r="N51" s="37">
        <f t="shared" si="7"/>
        <v>0</v>
      </c>
      <c r="O51" s="37">
        <f t="shared" si="7"/>
        <v>0</v>
      </c>
      <c r="P51" s="37" t="str">
        <f t="shared" si="3"/>
        <v>1636,81</v>
      </c>
      <c r="Q51" s="38">
        <f t="shared" si="4"/>
        <v>1474.79</v>
      </c>
      <c r="R51" s="38" t="str">
        <f t="shared" si="5"/>
        <v>162,02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167</v>
      </c>
      <c r="G52" t="s">
        <v>168</v>
      </c>
      <c r="H52" t="s">
        <v>169</v>
      </c>
      <c r="I52" s="41"/>
      <c r="J52" s="42">
        <v>45</v>
      </c>
      <c r="K52" s="36" t="str">
        <f t="shared" si="6"/>
        <v>В45-48</v>
      </c>
      <c r="L52" s="36" t="str">
        <f t="shared" si="6"/>
        <v>165,43</v>
      </c>
      <c r="M52" s="36" t="str">
        <f t="shared" si="2"/>
        <v>88-6(45)</v>
      </c>
      <c r="N52" s="37">
        <f t="shared" si="7"/>
        <v>0</v>
      </c>
      <c r="O52" s="37">
        <f t="shared" si="7"/>
        <v>0</v>
      </c>
      <c r="P52" s="37" t="str">
        <f t="shared" si="3"/>
        <v>165,43</v>
      </c>
      <c r="Q52" s="38">
        <f t="shared" si="4"/>
        <v>1.7000000000000171</v>
      </c>
      <c r="R52" s="38" t="str">
        <f t="shared" si="5"/>
        <v>163,73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170</v>
      </c>
      <c r="G53" t="s">
        <v>171</v>
      </c>
      <c r="H53" t="s">
        <v>172</v>
      </c>
      <c r="I53" s="41"/>
      <c r="J53" s="42">
        <v>46</v>
      </c>
      <c r="K53" s="36" t="str">
        <f t="shared" si="6"/>
        <v>В45-49</v>
      </c>
      <c r="L53" s="36" t="str">
        <f t="shared" si="6"/>
        <v>165,85</v>
      </c>
      <c r="M53" s="36" t="str">
        <f t="shared" si="2"/>
        <v>88-6(45)</v>
      </c>
      <c r="N53" s="37">
        <f t="shared" si="7"/>
        <v>0</v>
      </c>
      <c r="O53" s="37">
        <f t="shared" si="7"/>
        <v>0</v>
      </c>
      <c r="P53" s="37" t="str">
        <f t="shared" si="3"/>
        <v>165,85</v>
      </c>
      <c r="Q53" s="38">
        <f t="shared" si="4"/>
        <v>1.6999999999999886</v>
      </c>
      <c r="R53" s="38" t="str">
        <f t="shared" si="5"/>
        <v>164,15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173</v>
      </c>
      <c r="G54" t="s">
        <v>174</v>
      </c>
      <c r="H54" t="s">
        <v>175</v>
      </c>
      <c r="I54" s="41"/>
      <c r="J54" s="42">
        <v>47</v>
      </c>
      <c r="K54" s="36" t="str">
        <f t="shared" si="6"/>
        <v>В45-50</v>
      </c>
      <c r="L54" s="36" t="str">
        <f t="shared" si="6"/>
        <v>164,72</v>
      </c>
      <c r="M54" s="36" t="str">
        <f t="shared" si="2"/>
        <v>88-6(45)</v>
      </c>
      <c r="N54" s="37">
        <f t="shared" si="7"/>
        <v>0</v>
      </c>
      <c r="O54" s="37">
        <f t="shared" si="7"/>
        <v>0</v>
      </c>
      <c r="P54" s="37" t="str">
        <f t="shared" si="3"/>
        <v>164,72</v>
      </c>
      <c r="Q54" s="38">
        <f t="shared" si="4"/>
        <v>1.9099999999999966</v>
      </c>
      <c r="R54" s="38" t="str">
        <f t="shared" si="5"/>
        <v>162,81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176</v>
      </c>
      <c r="G55" t="s">
        <v>177</v>
      </c>
      <c r="H55" t="s">
        <v>178</v>
      </c>
      <c r="I55" s="41"/>
      <c r="J55" s="42">
        <v>48</v>
      </c>
      <c r="K55" s="36" t="str">
        <f t="shared" si="6"/>
        <v>В45-51</v>
      </c>
      <c r="L55" s="36" t="str">
        <f t="shared" si="6"/>
        <v>164,63</v>
      </c>
      <c r="M55" s="36" t="str">
        <f t="shared" si="2"/>
        <v>88-6(45)</v>
      </c>
      <c r="N55" s="37">
        <f t="shared" si="7"/>
        <v>0</v>
      </c>
      <c r="O55" s="37">
        <f t="shared" si="7"/>
        <v>0</v>
      </c>
      <c r="P55" s="37" t="str">
        <f t="shared" si="3"/>
        <v>164,63</v>
      </c>
      <c r="Q55" s="38">
        <f t="shared" si="4"/>
        <v>2.0499999999999829</v>
      </c>
      <c r="R55" s="38" t="str">
        <f t="shared" si="5"/>
        <v>162,58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179</v>
      </c>
      <c r="G56" t="s">
        <v>180</v>
      </c>
      <c r="H56" t="s">
        <v>181</v>
      </c>
      <c r="I56" s="41"/>
      <c r="J56" s="42">
        <v>49</v>
      </c>
      <c r="K56" s="36" t="str">
        <f t="shared" si="6"/>
        <v>В45-52</v>
      </c>
      <c r="L56" s="36" t="str">
        <f t="shared" si="6"/>
        <v>164,53</v>
      </c>
      <c r="M56" s="36" t="str">
        <f t="shared" si="2"/>
        <v>88-6(45)</v>
      </c>
      <c r="N56" s="37">
        <f t="shared" si="7"/>
        <v>0</v>
      </c>
      <c r="O56" s="37">
        <f t="shared" si="7"/>
        <v>0</v>
      </c>
      <c r="P56" s="37" t="str">
        <f t="shared" si="3"/>
        <v>164,53</v>
      </c>
      <c r="Q56" s="38">
        <f t="shared" si="4"/>
        <v>2.0200000000000102</v>
      </c>
      <c r="R56" s="38" t="str">
        <f t="shared" si="5"/>
        <v>162,51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182</v>
      </c>
      <c r="G57" t="s">
        <v>183</v>
      </c>
      <c r="H57" t="s">
        <v>184</v>
      </c>
      <c r="I57" s="41"/>
      <c r="J57" s="42">
        <v>50</v>
      </c>
      <c r="K57" s="36" t="str">
        <f t="shared" si="6"/>
        <v>В45-53</v>
      </c>
      <c r="L57" s="36" t="str">
        <f t="shared" si="6"/>
        <v>153,63</v>
      </c>
      <c r="M57" s="36" t="str">
        <f t="shared" si="2"/>
        <v>88-6(45)</v>
      </c>
      <c r="N57" s="37">
        <f t="shared" si="7"/>
        <v>0</v>
      </c>
      <c r="O57" s="37">
        <f t="shared" si="7"/>
        <v>0</v>
      </c>
      <c r="P57" s="37" t="str">
        <f t="shared" si="3"/>
        <v>153,63</v>
      </c>
      <c r="Q57" s="38">
        <f t="shared" si="4"/>
        <v>1.9300000000000068</v>
      </c>
      <c r="R57" s="38" t="str">
        <f t="shared" si="5"/>
        <v>151,70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185</v>
      </c>
      <c r="G58" t="s">
        <v>186</v>
      </c>
      <c r="H58" t="s">
        <v>181</v>
      </c>
      <c r="I58" s="41"/>
      <c r="J58" s="42">
        <v>51</v>
      </c>
      <c r="K58" s="36" t="str">
        <f t="shared" si="6"/>
        <v>В45-54</v>
      </c>
      <c r="L58" s="36" t="str">
        <f t="shared" si="6"/>
        <v>164,34</v>
      </c>
      <c r="M58" s="36" t="str">
        <f t="shared" si="2"/>
        <v>88-6(45)</v>
      </c>
      <c r="N58" s="37">
        <f t="shared" si="7"/>
        <v>0</v>
      </c>
      <c r="O58" s="37">
        <f t="shared" si="7"/>
        <v>0</v>
      </c>
      <c r="P58" s="37" t="str">
        <f t="shared" si="3"/>
        <v>164,34</v>
      </c>
      <c r="Q58" s="38">
        <f t="shared" si="4"/>
        <v>1.8300000000000125</v>
      </c>
      <c r="R58" s="38" t="str">
        <f t="shared" si="5"/>
        <v>162,51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187</v>
      </c>
      <c r="G59" t="s">
        <v>188</v>
      </c>
      <c r="H59" t="s">
        <v>189</v>
      </c>
      <c r="I59" s="41"/>
      <c r="J59" s="42">
        <v>52</v>
      </c>
      <c r="K59" s="36" t="str">
        <f t="shared" si="6"/>
        <v>В45-55</v>
      </c>
      <c r="L59" s="36" t="str">
        <f t="shared" si="6"/>
        <v>164,33</v>
      </c>
      <c r="M59" s="36" t="str">
        <f t="shared" si="2"/>
        <v>88-6(45)</v>
      </c>
      <c r="N59" s="37">
        <f t="shared" si="7"/>
        <v>0</v>
      </c>
      <c r="O59" s="37">
        <f t="shared" si="7"/>
        <v>0</v>
      </c>
      <c r="P59" s="37" t="str">
        <f t="shared" si="3"/>
        <v>164,33</v>
      </c>
      <c r="Q59" s="38">
        <f t="shared" si="4"/>
        <v>1.8300000000000125</v>
      </c>
      <c r="R59" s="38" t="str">
        <f t="shared" si="5"/>
        <v>162,50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I60" s="41"/>
      <c r="J60" s="42">
        <v>53</v>
      </c>
      <c r="K60" s="36">
        <f t="shared" si="6"/>
        <v>0</v>
      </c>
      <c r="L60" s="36">
        <f t="shared" si="6"/>
        <v>0</v>
      </c>
      <c r="M60" s="36" t="str">
        <f t="shared" si="2"/>
        <v>88-6(45)</v>
      </c>
      <c r="N60" s="37">
        <f t="shared" si="7"/>
        <v>0</v>
      </c>
      <c r="O60" s="37">
        <f t="shared" si="7"/>
        <v>0</v>
      </c>
      <c r="P60" s="37">
        <f t="shared" si="3"/>
        <v>0</v>
      </c>
      <c r="Q60" s="38">
        <f t="shared" si="4"/>
        <v>0</v>
      </c>
      <c r="R60" s="38">
        <f t="shared" si="5"/>
        <v>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I61" s="41"/>
      <c r="J61" s="42">
        <v>54</v>
      </c>
      <c r="K61" s="36">
        <f t="shared" si="6"/>
        <v>0</v>
      </c>
      <c r="L61" s="36">
        <f t="shared" si="6"/>
        <v>0</v>
      </c>
      <c r="M61" s="36" t="str">
        <f t="shared" si="2"/>
        <v>88-6(45)</v>
      </c>
      <c r="N61" s="37">
        <f t="shared" si="7"/>
        <v>0</v>
      </c>
      <c r="O61" s="37">
        <f t="shared" si="7"/>
        <v>0</v>
      </c>
      <c r="P61" s="37">
        <f t="shared" si="3"/>
        <v>0</v>
      </c>
      <c r="Q61" s="38">
        <f t="shared" si="4"/>
        <v>0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88-6(45)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88-6(45)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88-6(45)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88-6(45)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88-6(45)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88-6(45)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88-6(45)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88-6(45)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88-6(45)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88-6(45)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88-6(45)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88-6(45)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88-6(45)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88-6(45)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88-6(45)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88-6(45)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88-6(45)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88-6(45)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88-6(45)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88-6(45)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88-6(45)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88-6(45)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88-6(45)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88-6(45)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88-6(45)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88-6(45)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88-6(45)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88-6(45)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88-6(45)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88-6(45)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88-6(45)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88-6(45)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88-6(45)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88-6(45)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88-6(45)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88-6(45)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88-6(45)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88-6(45)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88-6(45)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88-6(45)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88-6(45)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88-6(45)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88-6(45)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88-6(45)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88-6(45)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88-6(45)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88-6(45)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88-6(45)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88-6(45)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88-6(45)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88-6(45)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88-6(45)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88-6(45)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88-6(45)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88-6(45)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88-6(45)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88-6(45)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88-6(45)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88-6(45)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88-6(45)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88-6(45)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88-6(45)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88-6(45)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88-6(45)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88-6(45)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88-6(45)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88-6(45)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88-6(45)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88-6(45)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88-6(45)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88-6(45)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88-6(45)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88-6(45)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88-6(45)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88-6(45)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88-6(45)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88-6(45)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88-6(45)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88-6(45)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88-6(45)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88-6(45)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88-6(45)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88-6(45)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88-6(45)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88-6(45)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88-6(45)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88-6(45)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88-6(45)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88-6(45)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88-6(45)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88-6(45)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88-6(45)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88-6(45)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88-6(45)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88-6(45)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88-6(45)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88-6(45)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88-6(45)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88-6(45)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88-6(45)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88-6(45)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88-6(45)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88-6(45)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88-6(45)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88-6(45)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88-6(45)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88-6(45)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88-6(45)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88-6(45)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88-6(45)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88-6(45)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88-6(45)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88-6(45)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88-6(45)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88-6(45)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88-6(45)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88-6(45)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88-6(45)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88-6(45)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88-6(45)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88-6(45)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88-6(45)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88-6(45)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88-6(45)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88-6(45)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88-6(45)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88-6(45)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88-6(45)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88-6(45)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88-6(45)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88-6(45)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88-6(45)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88-6(45)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88-6(45)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88-6(45)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88-6(45)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88-6(45)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88-6(45)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88-6(45)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88-6(45)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88-6(45)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88-6(45)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88-6(45)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88-6(45)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88-6(45)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88-6(45)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D1" zoomScale="93" zoomScaleNormal="93" workbookViewId="1">
      <selection activeCell="E3" sqref="E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198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'GPS точки Заріччя'!K39</f>
        <v>В45-35</v>
      </c>
      <c r="B4" s="72"/>
      <c r="C4" s="2" t="str">
        <f>'GPS точки Заріччя'!L2</f>
        <v>88-6(45)</v>
      </c>
      <c r="D4" s="51" t="str">
        <f>'GPS точки Заріччя'!L39</f>
        <v>145,90</v>
      </c>
      <c r="E4" s="52" t="str">
        <f>'GPS точки Заріччя'!R39</f>
        <v>143,91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14">
        <v>2.4</v>
      </c>
      <c r="C8" s="14">
        <v>600</v>
      </c>
      <c r="D8" s="65"/>
      <c r="E8" s="65"/>
      <c r="F8" s="3"/>
    </row>
    <row r="9" spans="1:9" ht="15">
      <c r="A9" s="14">
        <v>2</v>
      </c>
      <c r="B9" s="14"/>
      <c r="C9" s="14"/>
      <c r="D9" s="67"/>
      <c r="E9" s="67"/>
      <c r="F9" s="3"/>
    </row>
    <row r="10" spans="1:9" ht="15">
      <c r="A10" s="14">
        <v>3</v>
      </c>
      <c r="B10" s="14"/>
      <c r="C10" s="14"/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191</v>
      </c>
      <c r="B18" s="53">
        <v>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199</v>
      </c>
      <c r="B22" s="14">
        <v>0.8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>
        <v>600</v>
      </c>
      <c r="C26" s="13" t="s">
        <v>192</v>
      </c>
      <c r="D26" s="65" t="s">
        <v>200</v>
      </c>
      <c r="E26" s="65"/>
      <c r="F26" s="3"/>
    </row>
    <row r="27" spans="1:6" ht="15">
      <c r="A27" s="14">
        <v>2</v>
      </c>
      <c r="B27" s="14"/>
      <c r="C27" s="13"/>
      <c r="D27" s="65"/>
      <c r="E27" s="65"/>
      <c r="F27" s="3"/>
    </row>
    <row r="28" spans="1:6" ht="15">
      <c r="A28" s="14">
        <v>3</v>
      </c>
      <c r="B28" s="14"/>
      <c r="C28" s="13"/>
      <c r="D28" s="65"/>
      <c r="E28" s="65"/>
      <c r="F28" s="3"/>
    </row>
    <row r="29" spans="1:6" ht="15">
      <c r="A29" s="14">
        <v>4</v>
      </c>
      <c r="B29" s="14"/>
      <c r="C29" s="13"/>
      <c r="D29" s="65"/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D1" workbookViewId="1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201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Заріччя'!K40</f>
        <v>В45-36</v>
      </c>
      <c r="B4" s="72"/>
      <c r="C4" s="2" t="str">
        <f>'GPS точки Заріччя'!L2</f>
        <v>88-6(45)</v>
      </c>
      <c r="D4" s="51" t="str">
        <f>'GPS точки Заріччя'!L40</f>
        <v>145,74</v>
      </c>
      <c r="E4" s="52" t="str">
        <f>'GPS точки Заріччя'!R40</f>
        <v>143,70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2.4</v>
      </c>
      <c r="C8" s="15">
        <v>600</v>
      </c>
      <c r="D8" s="65"/>
      <c r="E8" s="65"/>
      <c r="F8" s="3"/>
    </row>
    <row r="9" spans="1:9" ht="15">
      <c r="A9" s="15">
        <v>2</v>
      </c>
      <c r="B9" s="15"/>
      <c r="C9" s="15"/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191</v>
      </c>
      <c r="B18" s="5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199</v>
      </c>
      <c r="B22" s="15">
        <v>0.8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>
        <v>200</v>
      </c>
      <c r="C26" s="16" t="s">
        <v>202</v>
      </c>
      <c r="D26" s="65" t="s">
        <v>203</v>
      </c>
      <c r="E26" s="65"/>
      <c r="F26" s="3"/>
    </row>
    <row r="27" spans="1:6" ht="15">
      <c r="A27" s="15">
        <v>2</v>
      </c>
      <c r="B27" s="15"/>
      <c r="C27" s="16"/>
      <c r="D27" s="65"/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E1" workbookViewId="1">
      <selection activeCell="B19" sqref="B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204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Заріччя'!K41</f>
        <v>В45-37</v>
      </c>
      <c r="B4" s="72"/>
      <c r="C4" s="2" t="str">
        <f>'GPS точки Заріччя'!L2</f>
        <v>88-6(45)</v>
      </c>
      <c r="D4" s="51" t="str">
        <f>'GPS точки Заріччя'!L41</f>
        <v>145,74</v>
      </c>
      <c r="E4" s="52" t="str">
        <f>'GPS точки Заріччя'!R41</f>
        <v>143,70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2.4</v>
      </c>
      <c r="C8" s="15">
        <v>600</v>
      </c>
      <c r="D8" s="65"/>
      <c r="E8" s="65"/>
      <c r="F8" s="3"/>
    </row>
    <row r="9" spans="1:9" ht="15">
      <c r="A9" s="15">
        <v>2</v>
      </c>
      <c r="B9" s="15"/>
      <c r="C9" s="15"/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191</v>
      </c>
      <c r="B18" s="5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199</v>
      </c>
      <c r="B22" s="15">
        <v>0.8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>
        <v>600</v>
      </c>
      <c r="C26" s="16" t="s">
        <v>192</v>
      </c>
      <c r="D26" s="65" t="s">
        <v>200</v>
      </c>
      <c r="E26" s="65"/>
      <c r="F26" s="3"/>
    </row>
    <row r="27" spans="1:6" ht="15">
      <c r="A27" s="15">
        <v>2</v>
      </c>
      <c r="B27" s="15"/>
      <c r="C27" s="16"/>
      <c r="D27" s="65"/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E1" workbookViewId="1">
      <selection activeCell="B19" sqref="B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205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Заріччя'!K42</f>
        <v>В45-38</v>
      </c>
      <c r="B4" s="72"/>
      <c r="C4" s="2" t="str">
        <f>'GPS точки Заріччя'!L2</f>
        <v>88-6(45)</v>
      </c>
      <c r="D4" s="51" t="str">
        <f>'GPS точки Заріччя'!L42</f>
        <v>145,76</v>
      </c>
      <c r="E4" s="52" t="str">
        <f>'GPS точки Заріччя'!R42</f>
        <v>143,71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2.4</v>
      </c>
      <c r="C8" s="15">
        <v>600</v>
      </c>
      <c r="D8" s="65"/>
      <c r="E8" s="65"/>
      <c r="F8" s="3"/>
    </row>
    <row r="9" spans="1:9" ht="15">
      <c r="A9" s="15">
        <v>2</v>
      </c>
      <c r="B9" s="15"/>
      <c r="C9" s="15"/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191</v>
      </c>
      <c r="B18" s="53">
        <v>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199</v>
      </c>
      <c r="B22" s="15">
        <v>0.8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>
        <v>600</v>
      </c>
      <c r="C26" s="16" t="s">
        <v>192</v>
      </c>
      <c r="D26" s="65" t="s">
        <v>200</v>
      </c>
      <c r="E26" s="65"/>
      <c r="F26" s="3"/>
    </row>
    <row r="27" spans="1:6" ht="15">
      <c r="A27" s="15">
        <v>2</v>
      </c>
      <c r="B27" s="15"/>
      <c r="C27" s="16"/>
      <c r="D27" s="65"/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D1" workbookViewId="1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206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Заріччя'!K43</f>
        <v>В45-39</v>
      </c>
      <c r="B4" s="72"/>
      <c r="C4" s="2" t="str">
        <f>'GPS точки Заріччя'!L2</f>
        <v>88-6(45)</v>
      </c>
      <c r="D4" s="51" t="str">
        <f>'GPS точки Заріччя'!L43</f>
        <v>149,08</v>
      </c>
      <c r="E4" s="52" t="str">
        <f>'GPS точки Заріччя'!R43</f>
        <v>147,18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2</v>
      </c>
      <c r="C8" s="15">
        <v>1000</v>
      </c>
      <c r="D8" s="65"/>
      <c r="E8" s="65"/>
      <c r="F8" s="3"/>
    </row>
    <row r="9" spans="1:9" ht="15">
      <c r="A9" s="15">
        <v>2</v>
      </c>
      <c r="B9" s="15">
        <v>1.8</v>
      </c>
      <c r="C9" s="15">
        <v>100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191</v>
      </c>
      <c r="B18" s="5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>
        <v>100</v>
      </c>
      <c r="C26" s="16" t="s">
        <v>192</v>
      </c>
      <c r="D26" s="65" t="s">
        <v>207</v>
      </c>
      <c r="E26" s="65"/>
      <c r="F26" s="3"/>
    </row>
    <row r="27" spans="1:6" ht="15">
      <c r="A27" s="15">
        <v>2</v>
      </c>
      <c r="B27" s="15"/>
      <c r="C27" s="16"/>
      <c r="D27" s="65"/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E1" workbookViewId="1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197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'GPS точки Заріччя'!K44</f>
        <v>В45-40</v>
      </c>
      <c r="B4" s="72"/>
      <c r="C4" s="2" t="str">
        <f>'GPS точки Заріччя'!L2</f>
        <v>88-6(45)</v>
      </c>
      <c r="D4" s="51" t="str">
        <f>'GPS точки Заріччя'!L44</f>
        <v>148,69</v>
      </c>
      <c r="E4" s="52" t="str">
        <f>'GPS точки Заріччя'!R44</f>
        <v>147,20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14">
        <v>1.9</v>
      </c>
      <c r="C8" s="14">
        <v>100</v>
      </c>
      <c r="D8" s="65"/>
      <c r="E8" s="65"/>
      <c r="F8" s="3"/>
    </row>
    <row r="9" spans="1:9" ht="15">
      <c r="A9" s="14">
        <v>2</v>
      </c>
      <c r="B9" s="14"/>
      <c r="C9" s="14">
        <v>40</v>
      </c>
      <c r="D9" s="67"/>
      <c r="E9" s="67"/>
      <c r="F9" s="3"/>
    </row>
    <row r="10" spans="1:9" ht="15">
      <c r="A10" s="14">
        <v>3</v>
      </c>
      <c r="B10" s="14"/>
      <c r="C10" s="14">
        <v>25</v>
      </c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195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196</v>
      </c>
      <c r="B22" s="14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/>
      <c r="C26" s="13"/>
      <c r="D26" s="65"/>
      <c r="E26" s="65"/>
      <c r="F26" s="3"/>
    </row>
    <row r="27" spans="1:6" ht="15">
      <c r="A27" s="14">
        <v>2</v>
      </c>
      <c r="B27" s="14">
        <v>40</v>
      </c>
      <c r="C27" s="13" t="s">
        <v>192</v>
      </c>
      <c r="D27" s="65" t="s">
        <v>193</v>
      </c>
      <c r="E27" s="65"/>
      <c r="F27" s="3"/>
    </row>
    <row r="28" spans="1:6" ht="15">
      <c r="A28" s="14">
        <v>3</v>
      </c>
      <c r="B28" s="14">
        <v>25</v>
      </c>
      <c r="C28" s="13" t="s">
        <v>192</v>
      </c>
      <c r="D28" s="65" t="s">
        <v>193</v>
      </c>
      <c r="E28" s="65"/>
      <c r="F28" s="3"/>
    </row>
    <row r="29" spans="1:6" ht="15">
      <c r="A29" s="14">
        <v>4</v>
      </c>
      <c r="B29" s="14"/>
      <c r="C29" s="13"/>
      <c r="D29" s="65"/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D1" workbookViewId="1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194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'GPS точки Заріччя'!K45</f>
        <v>В45-41</v>
      </c>
      <c r="B4" s="72"/>
      <c r="C4" s="2" t="str">
        <f>'GPS точки Заріччя'!L2</f>
        <v>88-6(45)</v>
      </c>
      <c r="D4" s="51" t="str">
        <f>'GPS точки Заріччя'!L45</f>
        <v>152,42</v>
      </c>
      <c r="E4" s="52" t="str">
        <f>'GPS точки Заріччя'!R45</f>
        <v>150,77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14">
        <v>1.8</v>
      </c>
      <c r="C8" s="14">
        <v>100</v>
      </c>
      <c r="D8" s="65"/>
      <c r="E8" s="65"/>
      <c r="F8" s="3"/>
    </row>
    <row r="9" spans="1:9" ht="15">
      <c r="A9" s="14">
        <v>2</v>
      </c>
      <c r="B9" s="14"/>
      <c r="C9" s="14">
        <v>25</v>
      </c>
      <c r="D9" s="67"/>
      <c r="E9" s="67"/>
      <c r="F9" s="3"/>
    </row>
    <row r="10" spans="1:9" ht="15">
      <c r="A10" s="14">
        <v>3</v>
      </c>
      <c r="B10" s="14"/>
      <c r="C10" s="14">
        <v>25</v>
      </c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195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196</v>
      </c>
      <c r="B22" s="14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/>
      <c r="C26" s="13"/>
      <c r="D26" s="65"/>
      <c r="E26" s="65"/>
      <c r="F26" s="3"/>
    </row>
    <row r="27" spans="1:6" ht="15">
      <c r="A27" s="14">
        <v>2</v>
      </c>
      <c r="B27" s="14">
        <v>25</v>
      </c>
      <c r="C27" s="13" t="s">
        <v>192</v>
      </c>
      <c r="D27" s="65" t="s">
        <v>193</v>
      </c>
      <c r="E27" s="65"/>
      <c r="F27" s="3"/>
    </row>
    <row r="28" spans="1:6" ht="15">
      <c r="A28" s="14">
        <v>3</v>
      </c>
      <c r="B28" s="14">
        <v>25</v>
      </c>
      <c r="C28" s="13" t="s">
        <v>192</v>
      </c>
      <c r="D28" s="65" t="s">
        <v>193</v>
      </c>
      <c r="E28" s="65"/>
      <c r="F28" s="3"/>
    </row>
    <row r="29" spans="1:6" ht="15">
      <c r="A29" s="14">
        <v>4</v>
      </c>
      <c r="B29" s="14"/>
      <c r="C29" s="13"/>
      <c r="D29" s="65"/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D1" workbookViewId="1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190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9" ht="15.75">
      <c r="A4" s="71" t="str">
        <f>'GPS точки Заріччя'!K46</f>
        <v>В45-42</v>
      </c>
      <c r="B4" s="72"/>
      <c r="C4" s="2" t="str">
        <f>'GPS точки Заріччя'!L2</f>
        <v>88-6(45)</v>
      </c>
      <c r="D4" s="51" t="str">
        <f>'GPS точки Заріччя'!L46</f>
        <v>155,87</v>
      </c>
      <c r="E4" s="52" t="str">
        <f>'GPS точки Заріччя'!R46</f>
        <v>153,98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5" t="s">
        <v>3</v>
      </c>
      <c r="E7" s="65"/>
      <c r="F7" s="3"/>
    </row>
    <row r="8" spans="1:9" ht="15">
      <c r="A8" s="12">
        <v>1</v>
      </c>
      <c r="B8" s="12">
        <v>1.9</v>
      </c>
      <c r="C8" s="12">
        <v>100</v>
      </c>
      <c r="D8" s="65"/>
      <c r="E8" s="65"/>
      <c r="F8" s="3"/>
    </row>
    <row r="9" spans="1:9" ht="15">
      <c r="A9" s="12">
        <v>2</v>
      </c>
      <c r="B9" s="12"/>
      <c r="C9" s="12">
        <v>32</v>
      </c>
      <c r="D9" s="67"/>
      <c r="E9" s="67"/>
      <c r="F9" s="3"/>
    </row>
    <row r="10" spans="1:9" ht="15">
      <c r="A10" s="12">
        <v>3</v>
      </c>
      <c r="B10" s="12"/>
      <c r="C10" s="12">
        <v>25</v>
      </c>
      <c r="D10" s="67"/>
      <c r="E10" s="67"/>
      <c r="F10" s="3"/>
    </row>
    <row r="11" spans="1:9" ht="15">
      <c r="A11" s="12">
        <v>4</v>
      </c>
      <c r="B11" s="12"/>
      <c r="C11" s="12"/>
      <c r="D11" s="67"/>
      <c r="E11" s="67"/>
      <c r="F11" s="3"/>
    </row>
    <row r="12" spans="1:9" ht="15">
      <c r="A12" s="12">
        <v>5</v>
      </c>
      <c r="B12" s="12"/>
      <c r="C12" s="12"/>
      <c r="D12" s="67"/>
      <c r="E12" s="67"/>
      <c r="F12" s="3"/>
    </row>
    <row r="13" spans="1:9" ht="15">
      <c r="A13" s="12">
        <v>6</v>
      </c>
      <c r="B13" s="12"/>
      <c r="C13" s="12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6" t="s">
        <v>3</v>
      </c>
      <c r="D17" s="66"/>
      <c r="E17" s="66"/>
      <c r="F17" s="3"/>
    </row>
    <row r="18" spans="1:6" ht="15">
      <c r="A18" s="14" t="s">
        <v>191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6" t="s">
        <v>3</v>
      </c>
      <c r="D21" s="66"/>
      <c r="E21" s="66"/>
      <c r="F21" s="3"/>
    </row>
    <row r="22" spans="1:6" ht="15">
      <c r="A22" s="12"/>
      <c r="B22" s="12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5" t="s">
        <v>3</v>
      </c>
      <c r="E25" s="65"/>
      <c r="F25" s="3"/>
    </row>
    <row r="26" spans="1:6" ht="15">
      <c r="A26" s="12">
        <v>1</v>
      </c>
      <c r="B26" s="12"/>
      <c r="C26" s="11"/>
      <c r="D26" s="65"/>
      <c r="E26" s="65"/>
      <c r="F26" s="3"/>
    </row>
    <row r="27" spans="1:6" ht="15">
      <c r="A27" s="12">
        <v>2</v>
      </c>
      <c r="B27" s="12">
        <v>25</v>
      </c>
      <c r="C27" s="13" t="s">
        <v>192</v>
      </c>
      <c r="D27" s="65" t="s">
        <v>193</v>
      </c>
      <c r="E27" s="65"/>
      <c r="F27" s="3"/>
    </row>
    <row r="28" spans="1:6" ht="15">
      <c r="A28" s="12">
        <v>3</v>
      </c>
      <c r="B28" s="12">
        <v>25</v>
      </c>
      <c r="C28" s="13" t="s">
        <v>192</v>
      </c>
      <c r="D28" s="65" t="s">
        <v>193</v>
      </c>
      <c r="E28" s="65"/>
      <c r="F28" s="3"/>
    </row>
    <row r="29" spans="1:6" ht="15">
      <c r="A29" s="12">
        <v>4</v>
      </c>
      <c r="B29" s="12"/>
      <c r="C29" s="11"/>
      <c r="D29" s="65"/>
      <c r="E29" s="65"/>
      <c r="F29" s="3"/>
    </row>
    <row r="30" spans="1:6" ht="15">
      <c r="A30" s="12">
        <v>5</v>
      </c>
      <c r="B30" s="12"/>
      <c r="C30" s="11"/>
      <c r="D30" s="65"/>
      <c r="E30" s="65"/>
      <c r="F30" s="3"/>
    </row>
    <row r="31" spans="1:6" ht="15">
      <c r="A31" s="12">
        <v>6</v>
      </c>
      <c r="B31" s="12"/>
      <c r="C31" s="11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workbookViewId="1">
      <selection activeCell="P26" sqref="P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208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Заріччя'!K47</f>
        <v>В45-43</v>
      </c>
      <c r="B4" s="72"/>
      <c r="C4" s="2" t="str">
        <f>'GPS точки Заріччя'!L2</f>
        <v>88-6(45)</v>
      </c>
      <c r="D4" s="51" t="str">
        <f>'GPS точки Заріччя'!L47</f>
        <v>158,88</v>
      </c>
      <c r="E4" s="52" t="str">
        <f>'GPS точки Заріччя'!R47</f>
        <v>157,30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1.8</v>
      </c>
      <c r="C8" s="15">
        <v>100</v>
      </c>
      <c r="D8" s="65"/>
      <c r="E8" s="65"/>
      <c r="F8" s="3"/>
    </row>
    <row r="9" spans="1:9" ht="15">
      <c r="A9" s="15">
        <v>2</v>
      </c>
      <c r="B9" s="15"/>
      <c r="C9" s="15">
        <v>25</v>
      </c>
      <c r="D9" s="67" t="s">
        <v>209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195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210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25</v>
      </c>
      <c r="C27" s="16" t="s">
        <v>192</v>
      </c>
      <c r="D27" s="65" t="s">
        <v>193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B1" workbookViewId="1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211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Заріччя'!K48</f>
        <v>В45-44</v>
      </c>
      <c r="B4" s="72"/>
      <c r="C4" s="2" t="str">
        <f>'GPS точки Заріччя'!L2</f>
        <v>88-6(45)</v>
      </c>
      <c r="D4" s="51" t="str">
        <f>'GPS точки Заріччя'!L48</f>
        <v>158,89</v>
      </c>
      <c r="E4" s="52" t="str">
        <f>'GPS точки Заріччя'!R48</f>
        <v>157,29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1.8</v>
      </c>
      <c r="C8" s="15">
        <v>100</v>
      </c>
      <c r="D8" s="65"/>
      <c r="E8" s="65"/>
      <c r="F8" s="3"/>
    </row>
    <row r="9" spans="1:9" ht="15">
      <c r="A9" s="15">
        <v>2</v>
      </c>
      <c r="B9" s="15"/>
      <c r="C9" s="15">
        <v>25</v>
      </c>
      <c r="D9" s="67" t="s">
        <v>212</v>
      </c>
      <c r="E9" s="67"/>
      <c r="F9" s="3"/>
    </row>
    <row r="10" spans="1:9" ht="15">
      <c r="A10" s="15">
        <v>3</v>
      </c>
      <c r="B10" s="15"/>
      <c r="C10" s="15">
        <v>32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195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196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25</v>
      </c>
      <c r="C27" s="16" t="s">
        <v>192</v>
      </c>
      <c r="D27" s="65" t="s">
        <v>193</v>
      </c>
      <c r="E27" s="65"/>
      <c r="F27" s="3"/>
    </row>
    <row r="28" spans="1:6" ht="15">
      <c r="A28" s="15">
        <v>3</v>
      </c>
      <c r="B28" s="15">
        <v>32</v>
      </c>
      <c r="C28" s="16" t="s">
        <v>192</v>
      </c>
      <c r="D28" s="65" t="s">
        <v>193</v>
      </c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E1" workbookViewId="1">
      <selection activeCell="N26" sqref="N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213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Заріччя'!K49</f>
        <v>В45-45</v>
      </c>
      <c r="B4" s="72"/>
      <c r="C4" s="2" t="str">
        <f>'GPS точки Заріччя'!L2</f>
        <v>88-6(45)</v>
      </c>
      <c r="D4" s="51" t="str">
        <f>'GPS точки Заріччя'!L49</f>
        <v>159,16</v>
      </c>
      <c r="E4" s="52" t="str">
        <f>'GPS точки Заріччя'!R49</f>
        <v>157,56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1.8</v>
      </c>
      <c r="C8" s="15">
        <v>65</v>
      </c>
      <c r="D8" s="65"/>
      <c r="E8" s="65"/>
      <c r="F8" s="3"/>
    </row>
    <row r="9" spans="1:9" ht="15">
      <c r="A9" s="15">
        <v>2</v>
      </c>
      <c r="B9" s="15"/>
      <c r="C9" s="15">
        <v>32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195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196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>
        <v>32</v>
      </c>
      <c r="C26" s="16" t="s">
        <v>192</v>
      </c>
      <c r="D26" s="65" t="s">
        <v>193</v>
      </c>
      <c r="E26" s="65"/>
      <c r="F26" s="3"/>
    </row>
    <row r="27" spans="1:6" ht="15">
      <c r="A27" s="15">
        <v>2</v>
      </c>
      <c r="B27" s="15">
        <v>32</v>
      </c>
      <c r="C27" s="16" t="s">
        <v>192</v>
      </c>
      <c r="D27" s="65" t="s">
        <v>193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abSelected="1" topLeftCell="E1" workbookViewId="1">
      <selection activeCell="B28" sqref="B28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214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Заріччя'!K50</f>
        <v>В45-46</v>
      </c>
      <c r="B4" s="72"/>
      <c r="C4" s="2" t="str">
        <f>'GPS точки Заріччя'!L2</f>
        <v>88-6(45)</v>
      </c>
      <c r="D4" s="51" t="str">
        <f>'GPS точки Заріччя'!L50</f>
        <v>159,15</v>
      </c>
      <c r="E4" s="52" t="str">
        <f>'GPS точки Заріччя'!R50</f>
        <v>157,50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1.8</v>
      </c>
      <c r="C8" s="15">
        <v>65</v>
      </c>
      <c r="D8" s="65"/>
      <c r="E8" s="65"/>
      <c r="F8" s="3"/>
    </row>
    <row r="9" spans="1:9" ht="15">
      <c r="A9" s="15">
        <v>2</v>
      </c>
      <c r="B9" s="15"/>
      <c r="C9" s="15">
        <v>25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195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196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25</v>
      </c>
      <c r="C27" s="16" t="s">
        <v>192</v>
      </c>
      <c r="D27" s="65" t="s">
        <v>193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3" t="s">
        <v>7</v>
      </c>
      <c r="E3" s="74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5" t="s">
        <v>3</v>
      </c>
      <c r="E7" s="65"/>
      <c r="F7" s="3"/>
    </row>
    <row r="8" spans="1:9" ht="15">
      <c r="A8" s="9">
        <v>1</v>
      </c>
      <c r="B8" s="9"/>
      <c r="C8" s="9"/>
      <c r="D8" s="65"/>
      <c r="E8" s="65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6" t="s">
        <v>3</v>
      </c>
      <c r="D17" s="66"/>
      <c r="E17" s="66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6" t="s">
        <v>3</v>
      </c>
      <c r="D21" s="66"/>
      <c r="E21" s="66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5" t="s">
        <v>3</v>
      </c>
      <c r="E25" s="65"/>
      <c r="F25" s="3"/>
    </row>
    <row r="26" spans="1:6" ht="15">
      <c r="A26" s="9">
        <v>1</v>
      </c>
      <c r="B26" s="9"/>
      <c r="C26" s="10"/>
      <c r="D26" s="65"/>
      <c r="E26" s="65"/>
      <c r="F26" s="3"/>
    </row>
    <row r="27" spans="1:6" ht="15">
      <c r="A27" s="9">
        <v>2</v>
      </c>
      <c r="B27" s="9"/>
      <c r="C27" s="10"/>
      <c r="D27" s="65"/>
      <c r="E27" s="65"/>
      <c r="F27" s="3"/>
    </row>
    <row r="28" spans="1:6" ht="15">
      <c r="A28" s="9">
        <v>3</v>
      </c>
      <c r="B28" s="9"/>
      <c r="C28" s="10"/>
      <c r="D28" s="65"/>
      <c r="E28" s="65"/>
      <c r="F28" s="3"/>
    </row>
    <row r="29" spans="1:6" ht="15">
      <c r="A29" s="9">
        <v>4</v>
      </c>
      <c r="B29" s="9"/>
      <c r="C29" s="10"/>
      <c r="D29" s="65"/>
      <c r="E29" s="65"/>
      <c r="F29" s="3"/>
    </row>
    <row r="30" spans="1:6" ht="15">
      <c r="A30" s="9">
        <v>5</v>
      </c>
      <c r="B30" s="9"/>
      <c r="C30" s="10"/>
      <c r="D30" s="65"/>
      <c r="E30" s="65"/>
      <c r="F30" s="3"/>
    </row>
    <row r="31" spans="1:6" ht="15">
      <c r="A31" s="9">
        <v>6</v>
      </c>
      <c r="B31" s="9"/>
      <c r="C31" s="10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24</vt:i4>
      </vt:variant>
    </vt:vector>
  </HeadingPairs>
  <TitlesOfParts>
    <vt:vector size="38" baseType="lpstr">
      <vt:lpstr>GPS точки Заріччя</vt:lpstr>
      <vt:lpstr>45-229-35</vt:lpstr>
      <vt:lpstr>45-229-36</vt:lpstr>
      <vt:lpstr>45-229-37</vt:lpstr>
      <vt:lpstr>45-229-38</vt:lpstr>
      <vt:lpstr>45-229-39</vt:lpstr>
      <vt:lpstr>45-229-40</vt:lpstr>
      <vt:lpstr>45-229-41</vt:lpstr>
      <vt:lpstr>45-229-42</vt:lpstr>
      <vt:lpstr>45-229-43</vt:lpstr>
      <vt:lpstr>45-229-44</vt:lpstr>
      <vt:lpstr>45-229-45</vt:lpstr>
      <vt:lpstr>45-229-46</vt:lpstr>
      <vt:lpstr>Лист3</vt:lpstr>
      <vt:lpstr>'45-229-35'!_GoBack</vt:lpstr>
      <vt:lpstr>'45-229-36'!_GoBack</vt:lpstr>
      <vt:lpstr>'45-229-37'!_GoBack</vt:lpstr>
      <vt:lpstr>'45-229-38'!_GoBack</vt:lpstr>
      <vt:lpstr>'45-229-39'!_GoBack</vt:lpstr>
      <vt:lpstr>'45-229-40'!_GoBack</vt:lpstr>
      <vt:lpstr>'45-229-41'!_GoBack</vt:lpstr>
      <vt:lpstr>'45-229-42'!_GoBack</vt:lpstr>
      <vt:lpstr>'45-229-43'!_GoBack</vt:lpstr>
      <vt:lpstr>'45-229-44'!_GoBack</vt:lpstr>
      <vt:lpstr>'45-229-45'!_GoBack</vt:lpstr>
      <vt:lpstr>'45-229-46'!_GoBack</vt:lpstr>
      <vt:lpstr>'45-229-35'!Область_печати</vt:lpstr>
      <vt:lpstr>'45-229-36'!Область_печати</vt:lpstr>
      <vt:lpstr>'45-229-37'!Область_печати</vt:lpstr>
      <vt:lpstr>'45-229-38'!Область_печати</vt:lpstr>
      <vt:lpstr>'45-229-39'!Область_печати</vt:lpstr>
      <vt:lpstr>'45-229-40'!Область_печати</vt:lpstr>
      <vt:lpstr>'45-229-41'!Область_печати</vt:lpstr>
      <vt:lpstr>'45-229-42'!Область_печати</vt:lpstr>
      <vt:lpstr>'45-229-43'!Область_печати</vt:lpstr>
      <vt:lpstr>'45-229-44'!Область_печати</vt:lpstr>
      <vt:lpstr>'45-229-45'!Область_печати</vt:lpstr>
      <vt:lpstr>'45-229-46'!Область_печати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2014-03-06T14:29:12Z</cp:lastPrinted>
  <dcterms:created xsi:type="dcterms:W3CDTF">2013-10-13T14:53:49Z</dcterms:created>
  <dcterms:modified xsi:type="dcterms:W3CDTF">2014-04-18T09:06:00Z</dcterms:modified>
</cp:coreProperties>
</file>