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5915" yWindow="-15" windowWidth="12930" windowHeight="12945"/>
    <workbookView xWindow="-15" yWindow="-15" windowWidth="16455" windowHeight="12930" firstSheet="18" activeTab="23"/>
  </bookViews>
  <sheets>
    <sheet name="GPS точки Заріччя" sheetId="8" r:id="rId1"/>
    <sheet name="44-140-53" sheetId="7" r:id="rId2"/>
    <sheet name="44-140-51Е" sheetId="9" r:id="rId3"/>
    <sheet name="44-140-51Д" sheetId="10" r:id="rId4"/>
    <sheet name="44-140-51Г" sheetId="11" r:id="rId5"/>
    <sheet name="44-140-51В" sheetId="12" r:id="rId6"/>
    <sheet name="44-140-51Б" sheetId="13" r:id="rId7"/>
    <sheet name="44-140-51А" sheetId="14" r:id="rId8"/>
    <sheet name="44-140-51" sheetId="15" r:id="rId9"/>
    <sheet name="44-140-50" sheetId="16" r:id="rId10"/>
    <sheet name="44-140-49" sheetId="17" r:id="rId11"/>
    <sheet name="44-140-48" sheetId="18" r:id="rId12"/>
    <sheet name="44-140-47А" sheetId="19" r:id="rId13"/>
    <sheet name="44-140-47" sheetId="20" r:id="rId14"/>
    <sheet name="44-140-46" sheetId="21" r:id="rId15"/>
    <sheet name="44-140-44" sheetId="22" r:id="rId16"/>
    <sheet name="44-140-44а" sheetId="23" r:id="rId17"/>
    <sheet name="44-140-30А" sheetId="24" r:id="rId18"/>
    <sheet name="44-140-52" sheetId="25" r:id="rId19"/>
    <sheet name="В" sheetId="26" r:id="rId20"/>
    <sheet name="44-140-53А" sheetId="27" r:id="rId21"/>
    <sheet name="44-140-53Б" sheetId="28" r:id="rId22"/>
    <sheet name="44-140-53В" sheetId="29" r:id="rId23"/>
    <sheet name="44-140-53Г" sheetId="30" r:id="rId24"/>
    <sheet name="Лист3" sheetId="6" r:id="rId25"/>
  </sheets>
  <definedNames>
    <definedName name="_GoBack" localSheetId="17">'44-140-30А'!$A$14</definedName>
    <definedName name="_GoBack" localSheetId="15">'44-140-44'!$A$14</definedName>
    <definedName name="_GoBack" localSheetId="16">'44-140-44а'!$A$14</definedName>
    <definedName name="_GoBack" localSheetId="14">'44-140-46'!$A$14</definedName>
    <definedName name="_GoBack" localSheetId="13">'44-140-47'!$A$14</definedName>
    <definedName name="_GoBack" localSheetId="12">'44-140-47А'!$A$14</definedName>
    <definedName name="_GoBack" localSheetId="11">'44-140-48'!$A$14</definedName>
    <definedName name="_GoBack" localSheetId="10">'44-140-49'!$A$14</definedName>
    <definedName name="_GoBack" localSheetId="9">'44-140-50'!$A$14</definedName>
    <definedName name="_GoBack" localSheetId="8">'44-140-51'!$A$14</definedName>
    <definedName name="_GoBack" localSheetId="7">'44-140-51А'!$A$14</definedName>
    <definedName name="_GoBack" localSheetId="6">'44-140-51Б'!$A$14</definedName>
    <definedName name="_GoBack" localSheetId="5">'44-140-51В'!$A$14</definedName>
    <definedName name="_GoBack" localSheetId="4">'44-140-51Г'!$A$14</definedName>
    <definedName name="_GoBack" localSheetId="3">'44-140-51Д'!$A$14</definedName>
    <definedName name="_GoBack" localSheetId="2">'44-140-51Е'!$A$14</definedName>
    <definedName name="_GoBack" localSheetId="18">'44-140-52'!$A$14</definedName>
    <definedName name="_GoBack" localSheetId="1">'44-140-53'!$A$14</definedName>
    <definedName name="_GoBack" localSheetId="20">'44-140-53А'!$A$14</definedName>
    <definedName name="_GoBack" localSheetId="21">'44-140-53Б'!$A$14</definedName>
    <definedName name="_GoBack" localSheetId="22">'44-140-53В'!$A$14</definedName>
    <definedName name="_GoBack" localSheetId="23">'44-140-53Г'!$A$14</definedName>
    <definedName name="_GoBack" localSheetId="19">В!$A$14</definedName>
    <definedName name="_xlnm.Print_Area" localSheetId="17">'44-140-30А'!$A$1:$P$38</definedName>
    <definedName name="_xlnm.Print_Area" localSheetId="15">'44-140-44'!$A$1:$P$38</definedName>
    <definedName name="_xlnm.Print_Area" localSheetId="16">'44-140-44а'!$A$1:$P$38</definedName>
    <definedName name="_xlnm.Print_Area" localSheetId="14">'44-140-46'!$A$1:$P$38</definedName>
    <definedName name="_xlnm.Print_Area" localSheetId="13">'44-140-47'!$A$1:$P$38</definedName>
    <definedName name="_xlnm.Print_Area" localSheetId="12">'44-140-47А'!$A$1:$P$38</definedName>
    <definedName name="_xlnm.Print_Area" localSheetId="11">'44-140-48'!$A$1:$P$38</definedName>
    <definedName name="_xlnm.Print_Area" localSheetId="10">'44-140-49'!$A$1:$P$38</definedName>
    <definedName name="_xlnm.Print_Area" localSheetId="9">'44-140-50'!$A$1:$P$38</definedName>
    <definedName name="_xlnm.Print_Area" localSheetId="8">'44-140-51'!$A$1:$P$38</definedName>
    <definedName name="_xlnm.Print_Area" localSheetId="7">'44-140-51А'!$A$1:$P$38</definedName>
    <definedName name="_xlnm.Print_Area" localSheetId="6">'44-140-51Б'!$A$1:$P$38</definedName>
    <definedName name="_xlnm.Print_Area" localSheetId="5">'44-140-51В'!$A$1:$P$38</definedName>
    <definedName name="_xlnm.Print_Area" localSheetId="4">'44-140-51Г'!$A$1:$P$38</definedName>
    <definedName name="_xlnm.Print_Area" localSheetId="3">'44-140-51Д'!$A$1:$P$38</definedName>
    <definedName name="_xlnm.Print_Area" localSheetId="2">'44-140-51Е'!$A$1:$P$38</definedName>
    <definedName name="_xlnm.Print_Area" localSheetId="18">'44-140-52'!$A$1:$P$38</definedName>
    <definedName name="_xlnm.Print_Area" localSheetId="1">'44-140-53'!$A$1:$P$38</definedName>
    <definedName name="_xlnm.Print_Area" localSheetId="20">'44-140-53А'!$A$1:$P$38</definedName>
    <definedName name="_xlnm.Print_Area" localSheetId="21">'44-140-53Б'!$A$1:$P$38</definedName>
    <definedName name="_xlnm.Print_Area" localSheetId="22">'44-140-53В'!$A$1:$P$38</definedName>
    <definedName name="_xlnm.Print_Area" localSheetId="23">'44-140-53Г'!$A$1:$P$38</definedName>
    <definedName name="_xlnm.Print_Area" localSheetId="19">В!$A$1:$P$38</definedName>
  </definedNames>
  <calcPr calcId="124519"/>
</workbook>
</file>

<file path=xl/calcChain.xml><?xml version="1.0" encoding="utf-8"?>
<calcChain xmlns="http://schemas.openxmlformats.org/spreadsheetml/2006/main">
  <c r="C4" i="30"/>
  <c r="C4" i="29"/>
  <c r="C4" i="28"/>
  <c r="C4" i="27"/>
  <c r="C4" i="26"/>
  <c r="E4" i="25"/>
  <c r="D4"/>
  <c r="A4"/>
  <c r="C4"/>
  <c r="C4" i="24"/>
  <c r="E4" i="20"/>
  <c r="D4"/>
  <c r="A4"/>
  <c r="C4" i="23"/>
  <c r="E4" i="22"/>
  <c r="D4"/>
  <c r="A4"/>
  <c r="C4"/>
  <c r="E4" i="21"/>
  <c r="D4"/>
  <c r="A4"/>
  <c r="C4"/>
  <c r="C4" i="20"/>
  <c r="C4" i="19"/>
  <c r="E4" i="18"/>
  <c r="D4"/>
  <c r="A4"/>
  <c r="C4"/>
  <c r="E4" i="17"/>
  <c r="D4"/>
  <c r="A4"/>
  <c r="C4"/>
  <c r="E4" i="16"/>
  <c r="D4"/>
  <c r="A4"/>
  <c r="C4"/>
  <c r="E4" i="15"/>
  <c r="D4"/>
  <c r="A4"/>
  <c r="C4"/>
  <c r="C4" i="14"/>
  <c r="C4" i="13"/>
  <c r="C4" i="12"/>
  <c r="C4" i="11"/>
  <c r="C4" i="10"/>
  <c r="C4" i="9"/>
  <c r="E4" i="7"/>
  <c r="D4"/>
  <c r="A4"/>
  <c r="C4"/>
  <c r="R207" i="8"/>
  <c r="Q207"/>
  <c r="P207"/>
  <c r="O207"/>
  <c r="N207"/>
  <c r="M207"/>
  <c r="L207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<sst xmlns="http://schemas.openxmlformats.org/spreadsheetml/2006/main" count="1127" uniqueCount="294">
  <si>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</si>
  <si>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</si>
  <si>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</si>
  <si>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</si>
  <si>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</si>
  <si>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</si>
  <si>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</si>
  <si>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</si>
  <si>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</si>
  <si>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</si>
  <si>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</si>
  <si>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</si>
  <si>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</si>
  <si>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</si>
  <si>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</si>
  <si>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</si>
  <si>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</si>
  <si>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</si>
  <si>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</si>
  <si>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</si>
  <si>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</si>
  <si>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</si>
  <si>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</si>
  <si>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</si>
  <si>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</si>
  <si>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</si>
  <si>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</si>
  <si>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88-5(44)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</si>
  <si>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</si>
  <si>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</si>
  <si>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</si>
  <si>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</si>
  <si>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</si>
  <si>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</si>
  <si>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</si>
  <si>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</si>
  <si>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</si>
  <si>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</si>
  <si>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</si>
  <si>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</si>
  <si>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В44-1</t>
  </si>
  <si>
    <t>154,11</t>
  </si>
  <si>
    <t>В44-2</t>
  </si>
  <si>
    <t>154,09</t>
  </si>
  <si>
    <t>В44-3</t>
  </si>
  <si>
    <t>153,50</t>
  </si>
  <si>
    <t>В44-4</t>
  </si>
  <si>
    <t>153,00</t>
  </si>
  <si>
    <t>151,42</t>
  </si>
  <si>
    <t>В44-5</t>
  </si>
  <si>
    <t>152,88</t>
  </si>
  <si>
    <t>151,30</t>
  </si>
  <si>
    <t>В44-6</t>
  </si>
  <si>
    <t>153,40</t>
  </si>
  <si>
    <t>151,40</t>
  </si>
  <si>
    <t>В44-7</t>
  </si>
  <si>
    <t>154,83</t>
  </si>
  <si>
    <t>В44-8</t>
  </si>
  <si>
    <t>155,20</t>
  </si>
  <si>
    <t>В44-9</t>
  </si>
  <si>
    <t>155,33</t>
  </si>
  <si>
    <t>153,37</t>
  </si>
  <si>
    <t>В44-10</t>
  </si>
  <si>
    <t>155,36</t>
  </si>
  <si>
    <t>153,35</t>
  </si>
  <si>
    <t>В44-11</t>
  </si>
  <si>
    <t>155,42</t>
  </si>
  <si>
    <t>В44-12</t>
  </si>
  <si>
    <t>155,64</t>
  </si>
  <si>
    <t>153,67</t>
  </si>
  <si>
    <t>В44-13</t>
  </si>
  <si>
    <t>155,62</t>
  </si>
  <si>
    <t>153,39</t>
  </si>
  <si>
    <t>В44-14</t>
  </si>
  <si>
    <t>155,85</t>
  </si>
  <si>
    <t>153,84</t>
  </si>
  <si>
    <t>В44-15</t>
  </si>
  <si>
    <t>156,39</t>
  </si>
  <si>
    <t>154,27</t>
  </si>
  <si>
    <t>В44-16</t>
  </si>
  <si>
    <t>154,00</t>
  </si>
  <si>
    <t>В44-17</t>
  </si>
  <si>
    <t>155,72</t>
  </si>
  <si>
    <t>153,46</t>
  </si>
  <si>
    <t>В44-18</t>
  </si>
  <si>
    <t>155,86</t>
  </si>
  <si>
    <t>154,06</t>
  </si>
  <si>
    <t>В44-19</t>
  </si>
  <si>
    <t>156,31</t>
  </si>
  <si>
    <t>154,51</t>
  </si>
  <si>
    <t>В44-20</t>
  </si>
  <si>
    <t>156,89</t>
  </si>
  <si>
    <t>155,15</t>
  </si>
  <si>
    <t>В44-21</t>
  </si>
  <si>
    <t>156,84</t>
  </si>
  <si>
    <t>155,10</t>
  </si>
  <si>
    <t>В44-22</t>
  </si>
  <si>
    <t>157,10</t>
  </si>
  <si>
    <t>155,13</t>
  </si>
  <si>
    <t>В44-23</t>
  </si>
  <si>
    <t>158,85</t>
  </si>
  <si>
    <t>156,85</t>
  </si>
  <si>
    <t>В44-24</t>
  </si>
  <si>
    <t>160,55</t>
  </si>
  <si>
    <t>158,90</t>
  </si>
  <si>
    <t>В44-25</t>
  </si>
  <si>
    <t>160,87</t>
  </si>
  <si>
    <t>159,28</t>
  </si>
  <si>
    <t>В44-26</t>
  </si>
  <si>
    <t>161,66</t>
  </si>
  <si>
    <t>159,32</t>
  </si>
  <si>
    <t>В44-27</t>
  </si>
  <si>
    <t>161,70</t>
  </si>
  <si>
    <t>159,26</t>
  </si>
  <si>
    <t>В44-28</t>
  </si>
  <si>
    <t>160,97</t>
  </si>
  <si>
    <t>159,06</t>
  </si>
  <si>
    <t>В44-29</t>
  </si>
  <si>
    <t>161,95</t>
  </si>
  <si>
    <t>160,04</t>
  </si>
  <si>
    <t>В44-30</t>
  </si>
  <si>
    <t>161,94</t>
  </si>
  <si>
    <t>160,36</t>
  </si>
  <si>
    <t>В44-31</t>
  </si>
  <si>
    <t>162,10</t>
  </si>
  <si>
    <t>160,24</t>
  </si>
  <si>
    <t>В44-32</t>
  </si>
  <si>
    <t>160,20</t>
  </si>
  <si>
    <t>В44-33</t>
  </si>
  <si>
    <t>162,68</t>
  </si>
  <si>
    <t>160,80</t>
  </si>
  <si>
    <t>В44-34</t>
  </si>
  <si>
    <t>163,12</t>
  </si>
  <si>
    <t>161,22</t>
  </si>
  <si>
    <t>В44-35</t>
  </si>
  <si>
    <t>156,16</t>
  </si>
  <si>
    <t>В44-36</t>
  </si>
  <si>
    <t>156,92</t>
  </si>
  <si>
    <t>В44-37</t>
  </si>
  <si>
    <t>161,42</t>
  </si>
  <si>
    <t>159,65</t>
  </si>
  <si>
    <t>В44-38</t>
  </si>
  <si>
    <t>159,56</t>
  </si>
  <si>
    <t>157,46</t>
  </si>
  <si>
    <t>В44-39</t>
  </si>
  <si>
    <t>159,57</t>
  </si>
  <si>
    <t>157,49</t>
  </si>
  <si>
    <t>В44-40</t>
  </si>
  <si>
    <t>159,51</t>
  </si>
  <si>
    <t>157,54</t>
  </si>
  <si>
    <t>В44-41</t>
  </si>
  <si>
    <t>159,35</t>
  </si>
  <si>
    <t>157,37</t>
  </si>
  <si>
    <t>В44-42</t>
  </si>
  <si>
    <t>159,21</t>
  </si>
  <si>
    <t>157,40</t>
  </si>
  <si>
    <t>В44-43</t>
  </si>
  <si>
    <t>155,01</t>
  </si>
  <si>
    <t>154,30</t>
  </si>
  <si>
    <t>В44-44</t>
  </si>
  <si>
    <t>160,30</t>
  </si>
  <si>
    <t>158,75</t>
  </si>
  <si>
    <t>В44-45</t>
  </si>
  <si>
    <t>159,94</t>
  </si>
  <si>
    <t>158,10</t>
  </si>
  <si>
    <t>В44-46</t>
  </si>
  <si>
    <t>159,87</t>
  </si>
  <si>
    <t>158,07</t>
  </si>
  <si>
    <t>В44-47</t>
  </si>
  <si>
    <t>159,37</t>
  </si>
  <si>
    <t>157,61</t>
  </si>
  <si>
    <t>В44-48</t>
  </si>
  <si>
    <t>155,,53</t>
  </si>
  <si>
    <t>В44-49</t>
  </si>
  <si>
    <t>157,35</t>
  </si>
  <si>
    <t>155,25</t>
  </si>
  <si>
    <t>В44-50</t>
  </si>
  <si>
    <t>156,73</t>
  </si>
  <si>
    <t>154,73</t>
  </si>
  <si>
    <t>В44-51</t>
  </si>
  <si>
    <t>156,48</t>
  </si>
  <si>
    <t>154,39</t>
  </si>
  <si>
    <t>В44-52</t>
  </si>
  <si>
    <t>163,23</t>
  </si>
  <si>
    <t>160,43</t>
  </si>
  <si>
    <t>В44-53</t>
  </si>
  <si>
    <t>163,33</t>
  </si>
  <si>
    <t>161,48</t>
  </si>
  <si>
    <t>В44-54</t>
  </si>
  <si>
    <t>163,51</t>
  </si>
  <si>
    <t>161,78</t>
  </si>
  <si>
    <t>В44-55</t>
  </si>
  <si>
    <t>163,55</t>
  </si>
  <si>
    <t>161,75</t>
  </si>
  <si>
    <t>В44-56</t>
  </si>
  <si>
    <t>163,95</t>
  </si>
  <si>
    <t>162,23</t>
  </si>
  <si>
    <t>В44-57</t>
  </si>
  <si>
    <t>163,68</t>
  </si>
  <si>
    <t>162,00</t>
  </si>
  <si>
    <t>В44-58</t>
  </si>
  <si>
    <t>164,55</t>
  </si>
  <si>
    <t>162,95</t>
  </si>
  <si>
    <t>В44-59</t>
  </si>
  <si>
    <t>165,30</t>
  </si>
  <si>
    <t>163,57</t>
  </si>
  <si>
    <t>В44-60</t>
  </si>
  <si>
    <t>165,01</t>
  </si>
  <si>
    <t>163,28</t>
  </si>
  <si>
    <t>В44-61</t>
  </si>
  <si>
    <t>165,21</t>
  </si>
  <si>
    <t>163,41</t>
  </si>
  <si>
    <t>В44-62</t>
  </si>
  <si>
    <t>165,31</t>
  </si>
  <si>
    <t>163,71</t>
  </si>
  <si>
    <t>В44-63</t>
  </si>
  <si>
    <t>164,85</t>
  </si>
  <si>
    <t>163,73</t>
  </si>
  <si>
    <t>В44-64</t>
  </si>
  <si>
    <t>165,49</t>
  </si>
  <si>
    <t>164,05</t>
  </si>
  <si>
    <t>В44-65</t>
  </si>
  <si>
    <t>165,57</t>
  </si>
  <si>
    <t>163,40</t>
  </si>
  <si>
    <t>В44-66</t>
  </si>
  <si>
    <t>163,75</t>
  </si>
  <si>
    <t>В44-67</t>
  </si>
  <si>
    <t>164,83</t>
  </si>
  <si>
    <t>163,03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</si>
  <si>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44-140-53</t>
    </r>
  </si>
  <si>
    <t>ПГ</t>
  </si>
  <si>
    <t>відкр.</t>
  </si>
  <si>
    <t>засувка</t>
  </si>
  <si>
    <t>вентиль</t>
  </si>
  <si>
    <t>на вул. Докучаєва</t>
  </si>
  <si>
    <t>п/е до магазина</t>
  </si>
  <si>
    <t>до ж/б № 30/59</t>
  </si>
  <si>
    <t>з/б</t>
  </si>
  <si>
    <t>чавун</t>
  </si>
  <si>
    <t>В44-51Е</t>
  </si>
  <si>
    <t>до ж/б № 35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</si>
  <si>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44-140-51Е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</si>
  <si>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44-140-51Д</t>
    </r>
  </si>
  <si>
    <t>В44-51Д</t>
  </si>
  <si>
    <t>до ж/б № 32</t>
  </si>
  <si>
    <t>до ж/б № 37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</si>
  <si>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44-140-51Г</t>
    </r>
  </si>
  <si>
    <t>В44-51Г</t>
  </si>
  <si>
    <t>до ж/б № 36</t>
  </si>
  <si>
    <t>до ж/б № 41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</si>
  <si>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44-140-51В</t>
    </r>
  </si>
  <si>
    <t>В44-51В</t>
  </si>
  <si>
    <t>до ж/б № 38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</si>
  <si>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44-140-51Б</t>
    </r>
  </si>
  <si>
    <t>В44-51Б</t>
  </si>
  <si>
    <t>до ж/б № 40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</si>
  <si>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44-140-51А</t>
    </r>
  </si>
  <si>
    <t>В44-51А</t>
  </si>
  <si>
    <t>до ж/б № 42</t>
  </si>
  <si>
    <t>до ж/б № 45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</si>
  <si>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44-140-51</t>
    </r>
  </si>
  <si>
    <t>до ж/б № 47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</si>
  <si>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</si>
  <si>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44-140-49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</si>
  <si>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44-140-48</t>
    </r>
  </si>
  <si>
    <t>цеглян.</t>
  </si>
  <si>
    <t>неірж. до ж/б № 50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</si>
  <si>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44-140-47А</t>
    </r>
  </si>
  <si>
    <t>до ж/б № 52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</si>
  <si>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44-140-47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</si>
  <si>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44-140-46</t>
    </r>
  </si>
  <si>
    <t>цеглян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</si>
  <si>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44-140-44</t>
    </r>
  </si>
  <si>
    <t>до ж/б № 58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</si>
  <si>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44-140-44а</t>
    </r>
  </si>
  <si>
    <t>В44-44А</t>
  </si>
  <si>
    <t>до ж/б № 60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</si>
  <si>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44-140-30А</t>
    </r>
  </si>
  <si>
    <t>В44-30А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</si>
  <si>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44-140-52</t>
    </r>
  </si>
  <si>
    <t>п/е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</si>
  <si>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В</t>
    </r>
  </si>
  <si>
    <t>В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</si>
  <si>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44-140-53А</t>
    </r>
  </si>
  <si>
    <t>В44-53А</t>
  </si>
  <si>
    <t xml:space="preserve">з/б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</si>
  <si>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44-140-53Б</t>
    </r>
  </si>
  <si>
    <t>В44-53В</t>
  </si>
  <si>
    <t>В44-53Б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</si>
  <si>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44-140-53В</t>
    </r>
  </si>
  <si>
    <t>до вул. Радужна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</si>
  <si>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44-140-53Г</t>
    </r>
  </si>
  <si>
    <t>В44-53Г</t>
  </si>
  <si>
    <t>до ж/б № 2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</si>
</sst>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10" name="Прямая соединительная линия 9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324645</xdr:colOff>
      <xdr:row>4</xdr:row>
      <xdr:rowOff>181769</xdr:rowOff>
    </xdr:from>
    <xdr:to>
      <xdr:col>10</xdr:col>
      <xdr:colOff>333376</xdr:colOff>
      <xdr:row>21</xdr:row>
      <xdr:rowOff>76200</xdr:rowOff>
    </xdr:to>
    <xdr:cxnSp macro="">
      <xdr:nvCxnSpPr>
        <xdr:cNvPr id="13" name="Прямая соединительная линия 12"/>
        <xdr:cNvCxnSpPr/>
      </xdr:nvCxnSpPr>
      <xdr:spPr>
        <a:xfrm rot="16200000" flipV="1">
          <a:off x="7458870" y="3563144"/>
          <a:ext cx="3513931" cy="873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404250</xdr:colOff>
      <xdr:row>12</xdr:row>
      <xdr:rowOff>91050</xdr:rowOff>
    </xdr:from>
    <xdr:to>
      <xdr:col>12</xdr:col>
      <xdr:colOff>154650</xdr:colOff>
      <xdr:row>13</xdr:row>
      <xdr:rowOff>116550</xdr:rowOff>
    </xdr:to>
    <xdr:grpSp>
      <xdr:nvGrpSpPr>
        <xdr:cNvPr id="15" name="Группа 14"/>
        <xdr:cNvGrpSpPr/>
      </xdr:nvGrpSpPr>
      <xdr:grpSpPr>
        <a:xfrm rot="16200000">
          <a:off x="9972675" y="35528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561975</xdr:colOff>
      <xdr:row>12</xdr:row>
      <xdr:rowOff>95250</xdr:rowOff>
    </xdr:from>
    <xdr:to>
      <xdr:col>9</xdr:col>
      <xdr:colOff>312375</xdr:colOff>
      <xdr:row>13</xdr:row>
      <xdr:rowOff>120750</xdr:rowOff>
    </xdr:to>
    <xdr:grpSp>
      <xdr:nvGrpSpPr>
        <xdr:cNvPr id="18" name="Группа 17"/>
        <xdr:cNvGrpSpPr/>
      </xdr:nvGrpSpPr>
      <xdr:grpSpPr>
        <a:xfrm rot="16200000">
          <a:off x="8301600" y="3557025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14</xdr:row>
      <xdr:rowOff>85725</xdr:rowOff>
    </xdr:from>
    <xdr:to>
      <xdr:col>10</xdr:col>
      <xdr:colOff>435075</xdr:colOff>
      <xdr:row>16</xdr:row>
      <xdr:rowOff>64725</xdr:rowOff>
    </xdr:to>
    <xdr:grpSp>
      <xdr:nvGrpSpPr>
        <xdr:cNvPr id="3" name="Группа 2"/>
        <xdr:cNvGrpSpPr/>
      </xdr:nvGrpSpPr>
      <xdr:grpSpPr>
        <a:xfrm rot="10800000">
          <a:off x="9105900" y="40005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228601</xdr:colOff>
      <xdr:row>19</xdr:row>
      <xdr:rowOff>20298</xdr:rowOff>
    </xdr:from>
    <xdr:to>
      <xdr:col>10</xdr:col>
      <xdr:colOff>332822</xdr:colOff>
      <xdr:row>22</xdr:row>
      <xdr:rowOff>190499</xdr:rowOff>
    </xdr:to>
    <xdr:cxnSp macro="">
      <xdr:nvCxnSpPr>
        <xdr:cNvPr id="22" name="Прямая соединительная линия 21"/>
        <xdr:cNvCxnSpPr>
          <a:stCxn id="8" idx="2"/>
        </xdr:cNvCxnSpPr>
      </xdr:nvCxnSpPr>
      <xdr:spPr>
        <a:xfrm rot="10800000" flipV="1">
          <a:off x="7896226" y="4887573"/>
          <a:ext cx="1323421" cy="74170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219076</xdr:colOff>
      <xdr:row>23</xdr:row>
      <xdr:rowOff>0</xdr:rowOff>
    </xdr:from>
    <xdr:to>
      <xdr:col>8</xdr:col>
      <xdr:colOff>228601</xdr:colOff>
      <xdr:row>25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7419976" y="6096000"/>
          <a:ext cx="9429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11</xdr:row>
      <xdr:rowOff>38100</xdr:rowOff>
    </xdr:from>
    <xdr:ext cx="453137" cy="264560"/>
    <xdr:sp macro="" textlink="">
      <xdr:nvSpPr>
        <xdr:cNvPr id="27" name="TextBox 26"/>
        <xdr:cNvSpPr txBox="1"/>
      </xdr:nvSpPr>
      <xdr:spPr>
        <a:xfrm>
          <a:off x="11134725" y="33813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683136" cy="264560"/>
    <xdr:sp macro="" textlink="">
      <xdr:nvSpPr>
        <xdr:cNvPr id="28" name="TextBox 27"/>
        <xdr:cNvSpPr txBox="1"/>
      </xdr:nvSpPr>
      <xdr:spPr>
        <a:xfrm>
          <a:off x="6791325" y="3419475"/>
          <a:ext cx="6831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 п/е</a:t>
          </a:r>
          <a:endParaRPr lang="ru-RU" sz="1100"/>
        </a:p>
      </xdr:txBody>
    </xdr:sp>
    <xdr:clientData/>
  </xdr:oneCellAnchor>
  <xdr:oneCellAnchor>
    <xdr:from>
      <xdr:col>10</xdr:col>
      <xdr:colOff>9264</xdr:colOff>
      <xdr:row>3</xdr:row>
      <xdr:rowOff>98564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766053" y="16573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264560" cy="524631"/>
    <xdr:sp macro="" textlink="">
      <xdr:nvSpPr>
        <xdr:cNvPr id="30" name="TextBox 29"/>
        <xdr:cNvSpPr txBox="1"/>
      </xdr:nvSpPr>
      <xdr:spPr>
        <a:xfrm rot="16200000">
          <a:off x="75375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204225</xdr:colOff>
      <xdr:row>20</xdr:row>
      <xdr:rowOff>43425</xdr:rowOff>
    </xdr:from>
    <xdr:to>
      <xdr:col>9</xdr:col>
      <xdr:colOff>564225</xdr:colOff>
      <xdr:row>21</xdr:row>
      <xdr:rowOff>68925</xdr:rowOff>
    </xdr:to>
    <xdr:grpSp>
      <xdr:nvGrpSpPr>
        <xdr:cNvPr id="31" name="Группа 30"/>
        <xdr:cNvGrpSpPr/>
      </xdr:nvGrpSpPr>
      <xdr:grpSpPr>
        <a:xfrm rot="14460000">
          <a:off x="8553450" y="50292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220580</xdr:colOff>
      <xdr:row>21</xdr:row>
      <xdr:rowOff>80210</xdr:rowOff>
    </xdr:from>
    <xdr:to>
      <xdr:col>10</xdr:col>
      <xdr:colOff>451185</xdr:colOff>
      <xdr:row>21</xdr:row>
      <xdr:rowOff>81798</xdr:rowOff>
    </xdr:to>
    <xdr:cxnSp macro="">
      <xdr:nvCxnSpPr>
        <xdr:cNvPr id="36" name="Прямая соединительная линия 35"/>
        <xdr:cNvCxnSpPr/>
      </xdr:nvCxnSpPr>
      <xdr:spPr>
        <a:xfrm>
          <a:off x="9118935" y="5328986"/>
          <a:ext cx="23060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220579</xdr:colOff>
      <xdr:row>21</xdr:row>
      <xdr:rowOff>145381</xdr:rowOff>
    </xdr:from>
    <xdr:to>
      <xdr:col>10</xdr:col>
      <xdr:colOff>451184</xdr:colOff>
      <xdr:row>21</xdr:row>
      <xdr:rowOff>146969</xdr:rowOff>
    </xdr:to>
    <xdr:cxnSp macro="">
      <xdr:nvCxnSpPr>
        <xdr:cNvPr id="41" name="Прямая соединительная линия 40"/>
        <xdr:cNvCxnSpPr/>
      </xdr:nvCxnSpPr>
      <xdr:spPr>
        <a:xfrm>
          <a:off x="9118934" y="5394157"/>
          <a:ext cx="23060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18</xdr:row>
      <xdr:rowOff>28575</xdr:rowOff>
    </xdr:from>
    <xdr:to>
      <xdr:col>10</xdr:col>
      <xdr:colOff>513458</xdr:colOff>
      <xdr:row>20</xdr:row>
      <xdr:rowOff>13344</xdr:rowOff>
    </xdr:to>
    <xdr:grpSp>
      <xdr:nvGrpSpPr>
        <xdr:cNvPr id="6" name="Группа 5"/>
        <xdr:cNvGrpSpPr/>
      </xdr:nvGrpSpPr>
      <xdr:grpSpPr>
        <a:xfrm rot="1670272">
          <a:off x="9039225" y="470535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57150</xdr:rowOff>
    </xdr:from>
    <xdr:to>
      <xdr:col>10</xdr:col>
      <xdr:colOff>425550</xdr:colOff>
      <xdr:row>19</xdr:row>
      <xdr:rowOff>36150</xdr:rowOff>
    </xdr:to>
    <xdr:grpSp>
      <xdr:nvGrpSpPr>
        <xdr:cNvPr id="5" name="Группа 4"/>
        <xdr:cNvGrpSpPr/>
      </xdr:nvGrpSpPr>
      <xdr:grpSpPr>
        <a:xfrm rot="10800000">
          <a:off x="9096375" y="45434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169097</xdr:rowOff>
    </xdr:from>
    <xdr:ext cx="264560" cy="453137"/>
    <xdr:sp macro="" textlink="">
      <xdr:nvSpPr>
        <xdr:cNvPr id="10" name="TextBox 9"/>
        <xdr:cNvSpPr txBox="1"/>
      </xdr:nvSpPr>
      <xdr:spPr>
        <a:xfrm rot="16200000">
          <a:off x="8773487" y="58926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13</xdr:row>
      <xdr:rowOff>19050</xdr:rowOff>
    </xdr:from>
    <xdr:to>
      <xdr:col>10</xdr:col>
      <xdr:colOff>352425</xdr:colOff>
      <xdr:row>13</xdr:row>
      <xdr:rowOff>20638</xdr:rowOff>
    </xdr:to>
    <xdr:cxnSp macro="">
      <xdr:nvCxnSpPr>
        <xdr:cNvPr id="3" name="Прямая соединительная линия 2"/>
        <xdr:cNvCxnSpPr/>
      </xdr:nvCxnSpPr>
      <xdr:spPr>
        <a:xfrm>
          <a:off x="7067550" y="3743325"/>
          <a:ext cx="21717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34786</xdr:colOff>
      <xdr:row>23</xdr:row>
      <xdr:rowOff>174764</xdr:rowOff>
    </xdr:from>
    <xdr:ext cx="264560" cy="524631"/>
    <xdr:sp macro="" textlink="">
      <xdr:nvSpPr>
        <xdr:cNvPr id="4" name="TextBox 3"/>
        <xdr:cNvSpPr txBox="1"/>
      </xdr:nvSpPr>
      <xdr:spPr>
        <a:xfrm rot="16200000">
          <a:off x="8791575" y="59340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453137" cy="264560"/>
    <xdr:sp macro="" textlink="">
      <xdr:nvSpPr>
        <xdr:cNvPr id="5" name="TextBox 4"/>
        <xdr:cNvSpPr txBox="1"/>
      </xdr:nvSpPr>
      <xdr:spPr>
        <a:xfrm>
          <a:off x="6791325" y="34194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6" name="Группа 5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333376</xdr:colOff>
      <xdr:row>3</xdr:row>
      <xdr:rowOff>57151</xdr:rowOff>
    </xdr:from>
    <xdr:to>
      <xdr:col>10</xdr:col>
      <xdr:colOff>343700</xdr:colOff>
      <xdr:row>24</xdr:row>
      <xdr:rowOff>142875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6986988" y="3719114"/>
          <a:ext cx="4476749" cy="103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547125</xdr:colOff>
      <xdr:row>12</xdr:row>
      <xdr:rowOff>110100</xdr:rowOff>
    </xdr:from>
    <xdr:to>
      <xdr:col>9</xdr:col>
      <xdr:colOff>297525</xdr:colOff>
      <xdr:row>13</xdr:row>
      <xdr:rowOff>135600</xdr:rowOff>
    </xdr:to>
    <xdr:grpSp>
      <xdr:nvGrpSpPr>
        <xdr:cNvPr id="10" name="Группа 9"/>
        <xdr:cNvGrpSpPr/>
      </xdr:nvGrpSpPr>
      <xdr:grpSpPr>
        <a:xfrm rot="16200000">
          <a:off x="8286750" y="357187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13725</xdr:colOff>
      <xdr:row>12</xdr:row>
      <xdr:rowOff>100575</xdr:rowOff>
    </xdr:from>
    <xdr:to>
      <xdr:col>9</xdr:col>
      <xdr:colOff>373725</xdr:colOff>
      <xdr:row>13</xdr:row>
      <xdr:rowOff>126075</xdr:rowOff>
    </xdr:to>
    <xdr:grpSp>
      <xdr:nvGrpSpPr>
        <xdr:cNvPr id="5" name="Группа 4"/>
        <xdr:cNvGrpSpPr/>
      </xdr:nvGrpSpPr>
      <xdr:grpSpPr>
        <a:xfrm rot="16200000">
          <a:off x="8362950" y="3562350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453137" cy="264560"/>
    <xdr:sp macro="" textlink="">
      <xdr:nvSpPr>
        <xdr:cNvPr id="8" name="TextBox 7"/>
        <xdr:cNvSpPr txBox="1"/>
      </xdr:nvSpPr>
      <xdr:spPr>
        <a:xfrm>
          <a:off x="11134725" y="33813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453137" cy="264560"/>
    <xdr:sp macro="" textlink="">
      <xdr:nvSpPr>
        <xdr:cNvPr id="9" name="TextBox 8"/>
        <xdr:cNvSpPr txBox="1"/>
      </xdr:nvSpPr>
      <xdr:spPr>
        <a:xfrm>
          <a:off x="6791325" y="34194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242325</xdr:colOff>
      <xdr:row>12</xdr:row>
      <xdr:rowOff>91050</xdr:rowOff>
    </xdr:from>
    <xdr:to>
      <xdr:col>11</xdr:col>
      <xdr:colOff>602325</xdr:colOff>
      <xdr:row>13</xdr:row>
      <xdr:rowOff>116550</xdr:rowOff>
    </xdr:to>
    <xdr:grpSp>
      <xdr:nvGrpSpPr>
        <xdr:cNvPr id="15" name="Группа 14"/>
        <xdr:cNvGrpSpPr/>
      </xdr:nvGrpSpPr>
      <xdr:grpSpPr>
        <a:xfrm rot="16200000">
          <a:off x="9810750" y="35528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13</xdr:row>
      <xdr:rowOff>19050</xdr:rowOff>
    </xdr:from>
    <xdr:to>
      <xdr:col>10</xdr:col>
      <xdr:colOff>333375</xdr:colOff>
      <xdr:row>13</xdr:row>
      <xdr:rowOff>28575</xdr:rowOff>
    </xdr:to>
    <xdr:cxnSp macro="">
      <xdr:nvCxnSpPr>
        <xdr:cNvPr id="3" name="Прямая соединительная линия 2"/>
        <xdr:cNvCxnSpPr/>
      </xdr:nvCxnSpPr>
      <xdr:spPr>
        <a:xfrm flipV="1">
          <a:off x="7029450" y="3743325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13725</xdr:colOff>
      <xdr:row>12</xdr:row>
      <xdr:rowOff>100575</xdr:rowOff>
    </xdr:from>
    <xdr:to>
      <xdr:col>9</xdr:col>
      <xdr:colOff>373725</xdr:colOff>
      <xdr:row>13</xdr:row>
      <xdr:rowOff>126075</xdr:rowOff>
    </xdr:to>
    <xdr:grpSp>
      <xdr:nvGrpSpPr>
        <xdr:cNvPr id="5" name="Группа 4"/>
        <xdr:cNvGrpSpPr/>
      </xdr:nvGrpSpPr>
      <xdr:grpSpPr>
        <a:xfrm rot="16200000">
          <a:off x="8362950" y="3562350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1228725</xdr:colOff>
      <xdr:row>11</xdr:row>
      <xdr:rowOff>76200</xdr:rowOff>
    </xdr:from>
    <xdr:ext cx="453137" cy="264560"/>
    <xdr:sp macro="" textlink="">
      <xdr:nvSpPr>
        <xdr:cNvPr id="9" name="TextBox 8"/>
        <xdr:cNvSpPr txBox="1"/>
      </xdr:nvSpPr>
      <xdr:spPr>
        <a:xfrm>
          <a:off x="6791325" y="34194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13</xdr:row>
      <xdr:rowOff>9525</xdr:rowOff>
    </xdr:from>
    <xdr:to>
      <xdr:col>14</xdr:col>
      <xdr:colOff>57150</xdr:colOff>
      <xdr:row>13</xdr:row>
      <xdr:rowOff>19050</xdr:rowOff>
    </xdr:to>
    <xdr:cxnSp macro="">
      <xdr:nvCxnSpPr>
        <xdr:cNvPr id="3" name="Прямая соединительная линия 2"/>
        <xdr:cNvCxnSpPr/>
      </xdr:nvCxnSpPr>
      <xdr:spPr>
        <a:xfrm flipV="1">
          <a:off x="9191625" y="3733800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270900</xdr:colOff>
      <xdr:row>12</xdr:row>
      <xdr:rowOff>91050</xdr:rowOff>
    </xdr:from>
    <xdr:to>
      <xdr:col>12</xdr:col>
      <xdr:colOff>21300</xdr:colOff>
      <xdr:row>13</xdr:row>
      <xdr:rowOff>116550</xdr:rowOff>
    </xdr:to>
    <xdr:grpSp>
      <xdr:nvGrpSpPr>
        <xdr:cNvPr id="5" name="Группа 4"/>
        <xdr:cNvGrpSpPr/>
      </xdr:nvGrpSpPr>
      <xdr:grpSpPr>
        <a:xfrm rot="16200000">
          <a:off x="9839325" y="35528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476250</xdr:colOff>
      <xdr:row>11</xdr:row>
      <xdr:rowOff>85725</xdr:rowOff>
    </xdr:from>
    <xdr:ext cx="453137" cy="264560"/>
    <xdr:sp macro="" textlink="">
      <xdr:nvSpPr>
        <xdr:cNvPr id="8" name="TextBox 7"/>
        <xdr:cNvSpPr txBox="1"/>
      </xdr:nvSpPr>
      <xdr:spPr>
        <a:xfrm>
          <a:off x="11191875" y="34290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0" name="Группа 9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13725</xdr:colOff>
      <xdr:row>12</xdr:row>
      <xdr:rowOff>100575</xdr:rowOff>
    </xdr:from>
    <xdr:to>
      <xdr:col>9</xdr:col>
      <xdr:colOff>373725</xdr:colOff>
      <xdr:row>13</xdr:row>
      <xdr:rowOff>126075</xdr:rowOff>
    </xdr:to>
    <xdr:grpSp>
      <xdr:nvGrpSpPr>
        <xdr:cNvPr id="5" name="Группа 4"/>
        <xdr:cNvGrpSpPr/>
      </xdr:nvGrpSpPr>
      <xdr:grpSpPr>
        <a:xfrm rot="16200000">
          <a:off x="8362950" y="3562350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453137" cy="264560"/>
    <xdr:sp macro="" textlink="">
      <xdr:nvSpPr>
        <xdr:cNvPr id="8" name="TextBox 7"/>
        <xdr:cNvSpPr txBox="1"/>
      </xdr:nvSpPr>
      <xdr:spPr>
        <a:xfrm>
          <a:off x="11134725" y="33813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453137" cy="264560"/>
    <xdr:sp macro="" textlink="">
      <xdr:nvSpPr>
        <xdr:cNvPr id="9" name="TextBox 8"/>
        <xdr:cNvSpPr txBox="1"/>
      </xdr:nvSpPr>
      <xdr:spPr>
        <a:xfrm>
          <a:off x="6791325" y="34194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10" name="TextBox 9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242325</xdr:colOff>
      <xdr:row>12</xdr:row>
      <xdr:rowOff>91050</xdr:rowOff>
    </xdr:from>
    <xdr:to>
      <xdr:col>11</xdr:col>
      <xdr:colOff>602325</xdr:colOff>
      <xdr:row>13</xdr:row>
      <xdr:rowOff>116550</xdr:rowOff>
    </xdr:to>
    <xdr:grpSp>
      <xdr:nvGrpSpPr>
        <xdr:cNvPr id="15" name="Группа 14"/>
        <xdr:cNvGrpSpPr/>
      </xdr:nvGrpSpPr>
      <xdr:grpSpPr>
        <a:xfrm rot="16200000">
          <a:off x="9810750" y="35528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13</xdr:row>
      <xdr:rowOff>19050</xdr:rowOff>
    </xdr:from>
    <xdr:to>
      <xdr:col>10</xdr:col>
      <xdr:colOff>333375</xdr:colOff>
      <xdr:row>13</xdr:row>
      <xdr:rowOff>28575</xdr:rowOff>
    </xdr:to>
    <xdr:cxnSp macro="">
      <xdr:nvCxnSpPr>
        <xdr:cNvPr id="3" name="Прямая соединительная линия 2"/>
        <xdr:cNvCxnSpPr/>
      </xdr:nvCxnSpPr>
      <xdr:spPr>
        <a:xfrm flipV="1">
          <a:off x="7029450" y="3743325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13725</xdr:colOff>
      <xdr:row>12</xdr:row>
      <xdr:rowOff>100575</xdr:rowOff>
    </xdr:from>
    <xdr:to>
      <xdr:col>9</xdr:col>
      <xdr:colOff>373725</xdr:colOff>
      <xdr:row>13</xdr:row>
      <xdr:rowOff>126075</xdr:rowOff>
    </xdr:to>
    <xdr:grpSp>
      <xdr:nvGrpSpPr>
        <xdr:cNvPr id="5" name="Группа 4"/>
        <xdr:cNvGrpSpPr/>
      </xdr:nvGrpSpPr>
      <xdr:grpSpPr>
        <a:xfrm rot="16200000">
          <a:off x="8362950" y="3562350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1228725</xdr:colOff>
      <xdr:row>11</xdr:row>
      <xdr:rowOff>76200</xdr:rowOff>
    </xdr:from>
    <xdr:ext cx="453137" cy="264560"/>
    <xdr:sp macro="" textlink="">
      <xdr:nvSpPr>
        <xdr:cNvPr id="8" name="TextBox 7"/>
        <xdr:cNvSpPr txBox="1"/>
      </xdr:nvSpPr>
      <xdr:spPr>
        <a:xfrm>
          <a:off x="6791325" y="34194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0" name="Группа 9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13</xdr:row>
      <xdr:rowOff>9525</xdr:rowOff>
    </xdr:from>
    <xdr:to>
      <xdr:col>14</xdr:col>
      <xdr:colOff>57150</xdr:colOff>
      <xdr:row>13</xdr:row>
      <xdr:rowOff>19050</xdr:rowOff>
    </xdr:to>
    <xdr:cxnSp macro="">
      <xdr:nvCxnSpPr>
        <xdr:cNvPr id="3" name="Прямая соединительная линия 2"/>
        <xdr:cNvCxnSpPr/>
      </xdr:nvCxnSpPr>
      <xdr:spPr>
        <a:xfrm flipV="1">
          <a:off x="9191625" y="3733800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270900</xdr:colOff>
      <xdr:row>12</xdr:row>
      <xdr:rowOff>91050</xdr:rowOff>
    </xdr:from>
    <xdr:to>
      <xdr:col>12</xdr:col>
      <xdr:colOff>21300</xdr:colOff>
      <xdr:row>13</xdr:row>
      <xdr:rowOff>116550</xdr:rowOff>
    </xdr:to>
    <xdr:grpSp>
      <xdr:nvGrpSpPr>
        <xdr:cNvPr id="5" name="Группа 4"/>
        <xdr:cNvGrpSpPr/>
      </xdr:nvGrpSpPr>
      <xdr:grpSpPr>
        <a:xfrm rot="16200000">
          <a:off x="9839325" y="35528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476250</xdr:colOff>
      <xdr:row>11</xdr:row>
      <xdr:rowOff>85725</xdr:rowOff>
    </xdr:from>
    <xdr:ext cx="453137" cy="264560"/>
    <xdr:sp macro="" textlink="">
      <xdr:nvSpPr>
        <xdr:cNvPr id="8" name="TextBox 7"/>
        <xdr:cNvSpPr txBox="1"/>
      </xdr:nvSpPr>
      <xdr:spPr>
        <a:xfrm>
          <a:off x="11191875" y="34290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169097</xdr:rowOff>
    </xdr:from>
    <xdr:ext cx="264560" cy="453137"/>
    <xdr:sp macro="" textlink="">
      <xdr:nvSpPr>
        <xdr:cNvPr id="9" name="TextBox 8"/>
        <xdr:cNvSpPr txBox="1"/>
      </xdr:nvSpPr>
      <xdr:spPr>
        <a:xfrm rot="16200000">
          <a:off x="8773487" y="58926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0" name="Группа 9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14" name="TextBox 13"/>
        <xdr:cNvSpPr txBox="1"/>
      </xdr:nvSpPr>
      <xdr:spPr>
        <a:xfrm rot="16200000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</a:p>
      </xdr:txBody>
    </xdr:sp>
    <xdr:clientData/>
  </xdr:oneCellAnchor>
  <xdr:twoCellAnchor>
    <xdr:from>
      <xdr:col>10</xdr:col>
      <xdr:colOff>233925</xdr:colOff>
      <xdr:row>8</xdr:row>
      <xdr:rowOff>89925</xdr:rowOff>
    </xdr:from>
    <xdr:to>
      <xdr:col>10</xdr:col>
      <xdr:colOff>449925</xdr:colOff>
      <xdr:row>10</xdr:row>
      <xdr:rowOff>68925</xdr:rowOff>
    </xdr:to>
    <xdr:grpSp>
      <xdr:nvGrpSpPr>
        <xdr:cNvPr id="15" name="Группа 14"/>
        <xdr:cNvGrpSpPr/>
      </xdr:nvGrpSpPr>
      <xdr:grpSpPr>
        <a:xfrm>
          <a:off x="9120750" y="28617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13</xdr:row>
      <xdr:rowOff>9525</xdr:rowOff>
    </xdr:from>
    <xdr:to>
      <xdr:col>14</xdr:col>
      <xdr:colOff>57150</xdr:colOff>
      <xdr:row>13</xdr:row>
      <xdr:rowOff>19050</xdr:rowOff>
    </xdr:to>
    <xdr:cxnSp macro="">
      <xdr:nvCxnSpPr>
        <xdr:cNvPr id="3" name="Прямая соединительная линия 2"/>
        <xdr:cNvCxnSpPr/>
      </xdr:nvCxnSpPr>
      <xdr:spPr>
        <a:xfrm flipV="1">
          <a:off x="9191625" y="3733800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270900</xdr:colOff>
      <xdr:row>12</xdr:row>
      <xdr:rowOff>91050</xdr:rowOff>
    </xdr:from>
    <xdr:to>
      <xdr:col>12</xdr:col>
      <xdr:colOff>21300</xdr:colOff>
      <xdr:row>13</xdr:row>
      <xdr:rowOff>116550</xdr:rowOff>
    </xdr:to>
    <xdr:grpSp>
      <xdr:nvGrpSpPr>
        <xdr:cNvPr id="5" name="Группа 4"/>
        <xdr:cNvGrpSpPr/>
      </xdr:nvGrpSpPr>
      <xdr:grpSpPr>
        <a:xfrm rot="16200000">
          <a:off x="9839325" y="35528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476250</xdr:colOff>
      <xdr:row>11</xdr:row>
      <xdr:rowOff>85725</xdr:rowOff>
    </xdr:from>
    <xdr:ext cx="453137" cy="264560"/>
    <xdr:sp macro="" textlink="">
      <xdr:nvSpPr>
        <xdr:cNvPr id="8" name="TextBox 7"/>
        <xdr:cNvSpPr txBox="1"/>
      </xdr:nvSpPr>
      <xdr:spPr>
        <a:xfrm>
          <a:off x="11191875" y="34290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0" name="Группа 9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233925</xdr:colOff>
      <xdr:row>8</xdr:row>
      <xdr:rowOff>89925</xdr:rowOff>
    </xdr:from>
    <xdr:to>
      <xdr:col>10</xdr:col>
      <xdr:colOff>449925</xdr:colOff>
      <xdr:row>10</xdr:row>
      <xdr:rowOff>68925</xdr:rowOff>
    </xdr:to>
    <xdr:grpSp>
      <xdr:nvGrpSpPr>
        <xdr:cNvPr id="15" name="Группа 14"/>
        <xdr:cNvGrpSpPr/>
      </xdr:nvGrpSpPr>
      <xdr:grpSpPr>
        <a:xfrm>
          <a:off x="9120750" y="28617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333375</xdr:colOff>
      <xdr:row>13</xdr:row>
      <xdr:rowOff>9525</xdr:rowOff>
    </xdr:from>
    <xdr:to>
      <xdr:col>14</xdr:col>
      <xdr:colOff>85725</xdr:colOff>
      <xdr:row>13</xdr:row>
      <xdr:rowOff>19050</xdr:rowOff>
    </xdr:to>
    <xdr:cxnSp macro="">
      <xdr:nvCxnSpPr>
        <xdr:cNvPr id="3" name="Прямая соединительная линия 2"/>
        <xdr:cNvCxnSpPr/>
      </xdr:nvCxnSpPr>
      <xdr:spPr>
        <a:xfrm flipV="1">
          <a:off x="9220200" y="3733800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95253</xdr:colOff>
      <xdr:row>13</xdr:row>
      <xdr:rowOff>19050</xdr:rowOff>
    </xdr:from>
    <xdr:to>
      <xdr:col>10</xdr:col>
      <xdr:colOff>333375</xdr:colOff>
      <xdr:row>13</xdr:row>
      <xdr:rowOff>38101</xdr:rowOff>
    </xdr:to>
    <xdr:cxnSp macro="">
      <xdr:nvCxnSpPr>
        <xdr:cNvPr id="4" name="Прямая соединительная линия 3"/>
        <xdr:cNvCxnSpPr/>
      </xdr:nvCxnSpPr>
      <xdr:spPr>
        <a:xfrm flipV="1">
          <a:off x="7153278" y="3743325"/>
          <a:ext cx="2066922" cy="190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476250</xdr:colOff>
      <xdr:row>11</xdr:row>
      <xdr:rowOff>85725</xdr:rowOff>
    </xdr:from>
    <xdr:ext cx="524631" cy="264560"/>
    <xdr:sp macro="" textlink="">
      <xdr:nvSpPr>
        <xdr:cNvPr id="8" name="TextBox 7"/>
        <xdr:cNvSpPr txBox="1"/>
      </xdr:nvSpPr>
      <xdr:spPr>
        <a:xfrm>
          <a:off x="11191875" y="34290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1251090</xdr:colOff>
      <xdr:row>11</xdr:row>
      <xdr:rowOff>120511</xdr:rowOff>
    </xdr:from>
    <xdr:ext cx="524631" cy="264560"/>
    <xdr:sp macro="" textlink="">
      <xdr:nvSpPr>
        <xdr:cNvPr id="9" name="TextBox 8"/>
        <xdr:cNvSpPr txBox="1"/>
      </xdr:nvSpPr>
      <xdr:spPr>
        <a:xfrm>
          <a:off x="6813690" y="34637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0" name="Группа 9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233925</xdr:colOff>
      <xdr:row>8</xdr:row>
      <xdr:rowOff>89925</xdr:rowOff>
    </xdr:from>
    <xdr:to>
      <xdr:col>10</xdr:col>
      <xdr:colOff>449925</xdr:colOff>
      <xdr:row>10</xdr:row>
      <xdr:rowOff>68925</xdr:rowOff>
    </xdr:to>
    <xdr:grpSp>
      <xdr:nvGrpSpPr>
        <xdr:cNvPr id="15" name="Группа 14"/>
        <xdr:cNvGrpSpPr/>
      </xdr:nvGrpSpPr>
      <xdr:grpSpPr>
        <a:xfrm>
          <a:off x="9120750" y="28617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57150</xdr:rowOff>
    </xdr:from>
    <xdr:to>
      <xdr:col>10</xdr:col>
      <xdr:colOff>425550</xdr:colOff>
      <xdr:row>19</xdr:row>
      <xdr:rowOff>36150</xdr:rowOff>
    </xdr:to>
    <xdr:grpSp>
      <xdr:nvGrpSpPr>
        <xdr:cNvPr id="11" name="Группа 10"/>
        <xdr:cNvGrpSpPr/>
      </xdr:nvGrpSpPr>
      <xdr:grpSpPr>
        <a:xfrm rot="10800000">
          <a:off x="9096375" y="4543425"/>
          <a:ext cx="216000" cy="360000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16" name="TextBox 15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17" name="TextBox 16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169097</xdr:rowOff>
    </xdr:from>
    <xdr:ext cx="264560" cy="453137"/>
    <xdr:sp macro="" textlink="">
      <xdr:nvSpPr>
        <xdr:cNvPr id="19" name="TextBox 18"/>
        <xdr:cNvSpPr txBox="1"/>
      </xdr:nvSpPr>
      <xdr:spPr>
        <a:xfrm rot="16200000">
          <a:off x="8773487" y="58926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25" name="Группа 24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13</xdr:row>
      <xdr:rowOff>9525</xdr:rowOff>
    </xdr:from>
    <xdr:to>
      <xdr:col>14</xdr:col>
      <xdr:colOff>57150</xdr:colOff>
      <xdr:row>13</xdr:row>
      <xdr:rowOff>19050</xdr:rowOff>
    </xdr:to>
    <xdr:cxnSp macro="">
      <xdr:nvCxnSpPr>
        <xdr:cNvPr id="3" name="Прямая соединительная линия 2"/>
        <xdr:cNvCxnSpPr/>
      </xdr:nvCxnSpPr>
      <xdr:spPr>
        <a:xfrm flipV="1">
          <a:off x="9191625" y="3733800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270900</xdr:colOff>
      <xdr:row>12</xdr:row>
      <xdr:rowOff>91050</xdr:rowOff>
    </xdr:from>
    <xdr:to>
      <xdr:col>12</xdr:col>
      <xdr:colOff>21300</xdr:colOff>
      <xdr:row>13</xdr:row>
      <xdr:rowOff>116550</xdr:rowOff>
    </xdr:to>
    <xdr:grpSp>
      <xdr:nvGrpSpPr>
        <xdr:cNvPr id="5" name="Группа 4"/>
        <xdr:cNvGrpSpPr/>
      </xdr:nvGrpSpPr>
      <xdr:grpSpPr>
        <a:xfrm rot="16200000">
          <a:off x="9839325" y="35528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476250</xdr:colOff>
      <xdr:row>11</xdr:row>
      <xdr:rowOff>85725</xdr:rowOff>
    </xdr:from>
    <xdr:ext cx="524631" cy="264560"/>
    <xdr:sp macro="" textlink="">
      <xdr:nvSpPr>
        <xdr:cNvPr id="8" name="TextBox 7"/>
        <xdr:cNvSpPr txBox="1"/>
      </xdr:nvSpPr>
      <xdr:spPr>
        <a:xfrm>
          <a:off x="11191875" y="34290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0" name="Группа 9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161926</xdr:colOff>
      <xdr:row>12</xdr:row>
      <xdr:rowOff>38099</xdr:rowOff>
    </xdr:from>
    <xdr:to>
      <xdr:col>10</xdr:col>
      <xdr:colOff>522984</xdr:colOff>
      <xdr:row>14</xdr:row>
      <xdr:rowOff>22868</xdr:rowOff>
    </xdr:to>
    <xdr:grpSp>
      <xdr:nvGrpSpPr>
        <xdr:cNvPr id="11" name="Группа 10"/>
        <xdr:cNvGrpSpPr/>
      </xdr:nvGrpSpPr>
      <xdr:grpSpPr>
        <a:xfrm rot="1670272">
          <a:off x="9048751" y="357187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13</xdr:row>
      <xdr:rowOff>19050</xdr:rowOff>
    </xdr:from>
    <xdr:to>
      <xdr:col>10</xdr:col>
      <xdr:colOff>333375</xdr:colOff>
      <xdr:row>13</xdr:row>
      <xdr:rowOff>28575</xdr:rowOff>
    </xdr:to>
    <xdr:cxnSp macro="">
      <xdr:nvCxnSpPr>
        <xdr:cNvPr id="3" name="Прямая соединительная линия 2"/>
        <xdr:cNvCxnSpPr/>
      </xdr:nvCxnSpPr>
      <xdr:spPr>
        <a:xfrm flipV="1">
          <a:off x="7029450" y="3743325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13725</xdr:colOff>
      <xdr:row>12</xdr:row>
      <xdr:rowOff>100575</xdr:rowOff>
    </xdr:from>
    <xdr:to>
      <xdr:col>9</xdr:col>
      <xdr:colOff>373725</xdr:colOff>
      <xdr:row>13</xdr:row>
      <xdr:rowOff>126075</xdr:rowOff>
    </xdr:to>
    <xdr:grpSp>
      <xdr:nvGrpSpPr>
        <xdr:cNvPr id="5" name="Группа 4"/>
        <xdr:cNvGrpSpPr/>
      </xdr:nvGrpSpPr>
      <xdr:grpSpPr>
        <a:xfrm rot="16200000">
          <a:off x="8362950" y="3562350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8" name="TextBox 7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0" name="Группа 9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3</xdr:row>
      <xdr:rowOff>164278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56789" y="172306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214875</xdr:colOff>
      <xdr:row>16</xdr:row>
      <xdr:rowOff>147075</xdr:rowOff>
    </xdr:from>
    <xdr:to>
      <xdr:col>10</xdr:col>
      <xdr:colOff>430875</xdr:colOff>
      <xdr:row>18</xdr:row>
      <xdr:rowOff>126075</xdr:rowOff>
    </xdr:to>
    <xdr:grpSp>
      <xdr:nvGrpSpPr>
        <xdr:cNvPr id="15" name="Группа 14"/>
        <xdr:cNvGrpSpPr/>
      </xdr:nvGrpSpPr>
      <xdr:grpSpPr>
        <a:xfrm>
          <a:off x="9101700" y="44428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13</xdr:row>
      <xdr:rowOff>19050</xdr:rowOff>
    </xdr:from>
    <xdr:to>
      <xdr:col>10</xdr:col>
      <xdr:colOff>333375</xdr:colOff>
      <xdr:row>13</xdr:row>
      <xdr:rowOff>28575</xdr:rowOff>
    </xdr:to>
    <xdr:cxnSp macro="">
      <xdr:nvCxnSpPr>
        <xdr:cNvPr id="3" name="Прямая соединительная линия 2"/>
        <xdr:cNvCxnSpPr/>
      </xdr:nvCxnSpPr>
      <xdr:spPr>
        <a:xfrm flipV="1">
          <a:off x="7029450" y="3743325"/>
          <a:ext cx="2190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295277</xdr:colOff>
      <xdr:row>9</xdr:row>
      <xdr:rowOff>161926</xdr:rowOff>
    </xdr:from>
    <xdr:to>
      <xdr:col>10</xdr:col>
      <xdr:colOff>295278</xdr:colOff>
      <xdr:row>24</xdr:row>
      <xdr:rowOff>333377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7667627" y="4638676"/>
          <a:ext cx="3028951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13725</xdr:colOff>
      <xdr:row>12</xdr:row>
      <xdr:rowOff>100575</xdr:rowOff>
    </xdr:from>
    <xdr:to>
      <xdr:col>9</xdr:col>
      <xdr:colOff>373725</xdr:colOff>
      <xdr:row>13</xdr:row>
      <xdr:rowOff>126075</xdr:rowOff>
    </xdr:to>
    <xdr:grpSp>
      <xdr:nvGrpSpPr>
        <xdr:cNvPr id="5" name="Группа 4"/>
        <xdr:cNvGrpSpPr/>
      </xdr:nvGrpSpPr>
      <xdr:grpSpPr>
        <a:xfrm rot="16200000">
          <a:off x="8355727" y="3554919"/>
          <a:ext cx="213907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1228725</xdr:colOff>
      <xdr:row>11</xdr:row>
      <xdr:rowOff>76200</xdr:rowOff>
    </xdr:from>
    <xdr:ext cx="453137" cy="264560"/>
    <xdr:sp macro="" textlink="">
      <xdr:nvSpPr>
        <xdr:cNvPr id="8" name="TextBox 7"/>
        <xdr:cNvSpPr txBox="1"/>
      </xdr:nvSpPr>
      <xdr:spPr>
        <a:xfrm>
          <a:off x="6791325" y="34194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133350</xdr:rowOff>
    </xdr:from>
    <xdr:ext cx="264560" cy="524631"/>
    <xdr:sp macro="" textlink="">
      <xdr:nvSpPr>
        <xdr:cNvPr id="9" name="TextBox 8"/>
        <xdr:cNvSpPr txBox="1"/>
      </xdr:nvSpPr>
      <xdr:spPr>
        <a:xfrm rot="16200000">
          <a:off x="8737740" y="58926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12</xdr:col>
      <xdr:colOff>352426</xdr:colOff>
      <xdr:row>12</xdr:row>
      <xdr:rowOff>76199</xdr:rowOff>
    </xdr:from>
    <xdr:to>
      <xdr:col>13</xdr:col>
      <xdr:colOff>103884</xdr:colOff>
      <xdr:row>14</xdr:row>
      <xdr:rowOff>60968</xdr:rowOff>
    </xdr:to>
    <xdr:grpSp>
      <xdr:nvGrpSpPr>
        <xdr:cNvPr id="10" name="Группа 9"/>
        <xdr:cNvGrpSpPr/>
      </xdr:nvGrpSpPr>
      <xdr:grpSpPr>
        <a:xfrm rot="1670272">
          <a:off x="10442646" y="3603589"/>
          <a:ext cx="358546" cy="361582"/>
          <a:chOff x="7114605" y="1263243"/>
          <a:chExt cx="361058" cy="363501"/>
        </a:xfrm>
      </xdr:grpSpPr>
      <xdr:sp macro="" textlink="">
        <xdr:nvSpPr>
          <xdr:cNvPr id="11" name="Хорда 1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" name="Хорда 1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323852</xdr:colOff>
      <xdr:row>13</xdr:row>
      <xdr:rowOff>18256</xdr:rowOff>
    </xdr:from>
    <xdr:to>
      <xdr:col>12</xdr:col>
      <xdr:colOff>419103</xdr:colOff>
      <xdr:row>13</xdr:row>
      <xdr:rowOff>19050</xdr:rowOff>
    </xdr:to>
    <xdr:cxnSp macro="">
      <xdr:nvCxnSpPr>
        <xdr:cNvPr id="13" name="Прямая соединительная линия 12"/>
        <xdr:cNvCxnSpPr/>
      </xdr:nvCxnSpPr>
      <xdr:spPr>
        <a:xfrm>
          <a:off x="9210677" y="3742531"/>
          <a:ext cx="131445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12</xdr:row>
      <xdr:rowOff>104775</xdr:rowOff>
    </xdr:from>
    <xdr:to>
      <xdr:col>11</xdr:col>
      <xdr:colOff>493350</xdr:colOff>
      <xdr:row>13</xdr:row>
      <xdr:rowOff>130275</xdr:rowOff>
    </xdr:to>
    <xdr:grpSp>
      <xdr:nvGrpSpPr>
        <xdr:cNvPr id="19" name="Группа 18"/>
        <xdr:cNvGrpSpPr/>
      </xdr:nvGrpSpPr>
      <xdr:grpSpPr>
        <a:xfrm rot="16200000">
          <a:off x="9689528" y="3559119"/>
          <a:ext cx="213907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196720</xdr:colOff>
      <xdr:row>9</xdr:row>
      <xdr:rowOff>87854</xdr:rowOff>
    </xdr:from>
    <xdr:to>
      <xdr:col>10</xdr:col>
      <xdr:colOff>402460</xdr:colOff>
      <xdr:row>9</xdr:row>
      <xdr:rowOff>89442</xdr:rowOff>
    </xdr:to>
    <xdr:cxnSp macro="">
      <xdr:nvCxnSpPr>
        <xdr:cNvPr id="24" name="Прямая соединительная линия 23"/>
        <xdr:cNvCxnSpPr/>
      </xdr:nvCxnSpPr>
      <xdr:spPr>
        <a:xfrm>
          <a:off x="9084385" y="3057413"/>
          <a:ext cx="20574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195624</xdr:colOff>
      <xdr:row>9</xdr:row>
      <xdr:rowOff>152545</xdr:rowOff>
    </xdr:from>
    <xdr:to>
      <xdr:col>10</xdr:col>
      <xdr:colOff>401364</xdr:colOff>
      <xdr:row>9</xdr:row>
      <xdr:rowOff>154133</xdr:rowOff>
    </xdr:to>
    <xdr:cxnSp macro="">
      <xdr:nvCxnSpPr>
        <xdr:cNvPr id="28" name="Прямая соединительная линия 27"/>
        <xdr:cNvCxnSpPr/>
      </xdr:nvCxnSpPr>
      <xdr:spPr>
        <a:xfrm>
          <a:off x="9083289" y="3122104"/>
          <a:ext cx="20574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57150</xdr:rowOff>
    </xdr:from>
    <xdr:to>
      <xdr:col>10</xdr:col>
      <xdr:colOff>425550</xdr:colOff>
      <xdr:row>19</xdr:row>
      <xdr:rowOff>36150</xdr:rowOff>
    </xdr:to>
    <xdr:grpSp>
      <xdr:nvGrpSpPr>
        <xdr:cNvPr id="5" name="Группа 4"/>
        <xdr:cNvGrpSpPr/>
      </xdr:nvGrpSpPr>
      <xdr:grpSpPr>
        <a:xfrm rot="10800000">
          <a:off x="9096375" y="45434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169097</xdr:rowOff>
    </xdr:from>
    <xdr:ext cx="264560" cy="453137"/>
    <xdr:sp macro="" textlink="">
      <xdr:nvSpPr>
        <xdr:cNvPr id="10" name="TextBox 9"/>
        <xdr:cNvSpPr txBox="1"/>
      </xdr:nvSpPr>
      <xdr:spPr>
        <a:xfrm rot="16200000">
          <a:off x="8773487" y="58926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8</xdr:row>
      <xdr:rowOff>114300</xdr:rowOff>
    </xdr:from>
    <xdr:to>
      <xdr:col>10</xdr:col>
      <xdr:colOff>444600</xdr:colOff>
      <xdr:row>10</xdr:row>
      <xdr:rowOff>93300</xdr:rowOff>
    </xdr:to>
    <xdr:grpSp>
      <xdr:nvGrpSpPr>
        <xdr:cNvPr id="15" name="Группа 14"/>
        <xdr:cNvGrpSpPr/>
      </xdr:nvGrpSpPr>
      <xdr:grpSpPr>
        <a:xfrm rot="10800000">
          <a:off x="9115425" y="28860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57150</xdr:rowOff>
    </xdr:from>
    <xdr:to>
      <xdr:col>10</xdr:col>
      <xdr:colOff>425550</xdr:colOff>
      <xdr:row>19</xdr:row>
      <xdr:rowOff>36150</xdr:rowOff>
    </xdr:to>
    <xdr:grpSp>
      <xdr:nvGrpSpPr>
        <xdr:cNvPr id="5" name="Группа 4"/>
        <xdr:cNvGrpSpPr/>
      </xdr:nvGrpSpPr>
      <xdr:grpSpPr>
        <a:xfrm rot="10800000">
          <a:off x="9096375" y="45434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169097</xdr:rowOff>
    </xdr:from>
    <xdr:ext cx="264560" cy="453137"/>
    <xdr:sp macro="" textlink="">
      <xdr:nvSpPr>
        <xdr:cNvPr id="10" name="TextBox 9"/>
        <xdr:cNvSpPr txBox="1"/>
      </xdr:nvSpPr>
      <xdr:spPr>
        <a:xfrm rot="16200000">
          <a:off x="8773487" y="58926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8</xdr:row>
      <xdr:rowOff>114300</xdr:rowOff>
    </xdr:from>
    <xdr:to>
      <xdr:col>10</xdr:col>
      <xdr:colOff>444600</xdr:colOff>
      <xdr:row>10</xdr:row>
      <xdr:rowOff>93300</xdr:rowOff>
    </xdr:to>
    <xdr:grpSp>
      <xdr:nvGrpSpPr>
        <xdr:cNvPr id="15" name="Группа 14"/>
        <xdr:cNvGrpSpPr/>
      </xdr:nvGrpSpPr>
      <xdr:grpSpPr>
        <a:xfrm rot="10800000">
          <a:off x="9115425" y="28860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8</xdr:row>
      <xdr:rowOff>114300</xdr:rowOff>
    </xdr:from>
    <xdr:to>
      <xdr:col>10</xdr:col>
      <xdr:colOff>444600</xdr:colOff>
      <xdr:row>10</xdr:row>
      <xdr:rowOff>93300</xdr:rowOff>
    </xdr:to>
    <xdr:grpSp>
      <xdr:nvGrpSpPr>
        <xdr:cNvPr id="15" name="Группа 14"/>
        <xdr:cNvGrpSpPr/>
      </xdr:nvGrpSpPr>
      <xdr:grpSpPr>
        <a:xfrm rot="10800000">
          <a:off x="9115425" y="28860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4" name="TextBox 3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5" name="TextBox 4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6" name="Группа 5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8</xdr:row>
      <xdr:rowOff>114300</xdr:rowOff>
    </xdr:from>
    <xdr:to>
      <xdr:col>10</xdr:col>
      <xdr:colOff>444600</xdr:colOff>
      <xdr:row>10</xdr:row>
      <xdr:rowOff>93300</xdr:rowOff>
    </xdr:to>
    <xdr:grpSp>
      <xdr:nvGrpSpPr>
        <xdr:cNvPr id="10" name="Группа 9"/>
        <xdr:cNvGrpSpPr/>
      </xdr:nvGrpSpPr>
      <xdr:grpSpPr>
        <a:xfrm rot="10800000">
          <a:off x="9115425" y="2886075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57150</xdr:rowOff>
    </xdr:from>
    <xdr:to>
      <xdr:col>10</xdr:col>
      <xdr:colOff>425550</xdr:colOff>
      <xdr:row>19</xdr:row>
      <xdr:rowOff>36150</xdr:rowOff>
    </xdr:to>
    <xdr:grpSp>
      <xdr:nvGrpSpPr>
        <xdr:cNvPr id="5" name="Группа 4"/>
        <xdr:cNvGrpSpPr/>
      </xdr:nvGrpSpPr>
      <xdr:grpSpPr>
        <a:xfrm rot="10800000">
          <a:off x="9096375" y="45434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169097</xdr:rowOff>
    </xdr:from>
    <xdr:ext cx="264560" cy="453137"/>
    <xdr:sp macro="" textlink="">
      <xdr:nvSpPr>
        <xdr:cNvPr id="10" name="TextBox 9"/>
        <xdr:cNvSpPr txBox="1"/>
      </xdr:nvSpPr>
      <xdr:spPr>
        <a:xfrm rot="16200000">
          <a:off x="8773487" y="58926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8</xdr:row>
      <xdr:rowOff>114300</xdr:rowOff>
    </xdr:from>
    <xdr:to>
      <xdr:col>10</xdr:col>
      <xdr:colOff>444600</xdr:colOff>
      <xdr:row>10</xdr:row>
      <xdr:rowOff>93300</xdr:rowOff>
    </xdr:to>
    <xdr:grpSp>
      <xdr:nvGrpSpPr>
        <xdr:cNvPr id="15" name="Группа 14"/>
        <xdr:cNvGrpSpPr/>
      </xdr:nvGrpSpPr>
      <xdr:grpSpPr>
        <a:xfrm rot="10800000">
          <a:off x="9115425" y="28860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13</xdr:row>
      <xdr:rowOff>29370</xdr:rowOff>
    </xdr:from>
    <xdr:to>
      <xdr:col>10</xdr:col>
      <xdr:colOff>324647</xdr:colOff>
      <xdr:row>24</xdr:row>
      <xdr:rowOff>219075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8068471" y="4895850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57150</xdr:rowOff>
    </xdr:from>
    <xdr:to>
      <xdr:col>10</xdr:col>
      <xdr:colOff>425550</xdr:colOff>
      <xdr:row>19</xdr:row>
      <xdr:rowOff>36150</xdr:rowOff>
    </xdr:to>
    <xdr:grpSp>
      <xdr:nvGrpSpPr>
        <xdr:cNvPr id="5" name="Группа 4"/>
        <xdr:cNvGrpSpPr/>
      </xdr:nvGrpSpPr>
      <xdr:grpSpPr>
        <a:xfrm rot="10800000">
          <a:off x="9096375" y="454342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590551</xdr:colOff>
      <xdr:row>23</xdr:row>
      <xdr:rowOff>169097</xdr:rowOff>
    </xdr:from>
    <xdr:ext cx="264560" cy="453137"/>
    <xdr:sp macro="" textlink="">
      <xdr:nvSpPr>
        <xdr:cNvPr id="10" name="TextBox 9"/>
        <xdr:cNvSpPr txBox="1"/>
      </xdr:nvSpPr>
      <xdr:spPr>
        <a:xfrm rot="16200000">
          <a:off x="8773487" y="58926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13</xdr:row>
      <xdr:rowOff>9525</xdr:rowOff>
    </xdr:from>
    <xdr:to>
      <xdr:col>14</xdr:col>
      <xdr:colOff>9525</xdr:colOff>
      <xdr:row>13</xdr:row>
      <xdr:rowOff>11113</xdr:rowOff>
    </xdr:to>
    <xdr:cxnSp macro="">
      <xdr:nvCxnSpPr>
        <xdr:cNvPr id="3" name="Прямая соединительная линия 2"/>
        <xdr:cNvCxnSpPr/>
      </xdr:nvCxnSpPr>
      <xdr:spPr>
        <a:xfrm>
          <a:off x="7048500" y="3733800"/>
          <a:ext cx="42862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11</xdr:row>
      <xdr:rowOff>38100</xdr:rowOff>
    </xdr:from>
    <xdr:ext cx="524631" cy="264560"/>
    <xdr:sp macro="" textlink="">
      <xdr:nvSpPr>
        <xdr:cNvPr id="8" name="TextBox 7"/>
        <xdr:cNvSpPr txBox="1"/>
      </xdr:nvSpPr>
      <xdr:spPr>
        <a:xfrm>
          <a:off x="11134725" y="33813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11</xdr:row>
      <xdr:rowOff>76200</xdr:rowOff>
    </xdr:from>
    <xdr:ext cx="524631" cy="264560"/>
    <xdr:sp macro="" textlink="">
      <xdr:nvSpPr>
        <xdr:cNvPr id="9" name="TextBox 8"/>
        <xdr:cNvSpPr txBox="1"/>
      </xdr:nvSpPr>
      <xdr:spPr>
        <a:xfrm>
          <a:off x="6791325" y="34194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22</xdr:col>
      <xdr:colOff>171451</xdr:colOff>
      <xdr:row>20</xdr:row>
      <xdr:rowOff>57149</xdr:rowOff>
    </xdr:from>
    <xdr:to>
      <xdr:col>22</xdr:col>
      <xdr:colOff>532509</xdr:colOff>
      <xdr:row>22</xdr:row>
      <xdr:rowOff>41918</xdr:rowOff>
    </xdr:to>
    <xdr:grpSp>
      <xdr:nvGrpSpPr>
        <xdr:cNvPr id="11" name="Группа 10"/>
        <xdr:cNvGrpSpPr/>
      </xdr:nvGrpSpPr>
      <xdr:grpSpPr>
        <a:xfrm rot="1670272">
          <a:off x="16373476" y="5114924"/>
          <a:ext cx="361058" cy="365769"/>
          <a:chOff x="7114605" y="1263243"/>
          <a:chExt cx="361058" cy="363501"/>
        </a:xfrm>
      </xdr:grpSpPr>
      <xdr:sp macro="" textlink="">
        <xdr:nvSpPr>
          <xdr:cNvPr id="12" name="Хорда 1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" name="Хорда 1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333377</xdr:colOff>
      <xdr:row>3</xdr:row>
      <xdr:rowOff>19050</xdr:rowOff>
    </xdr:from>
    <xdr:to>
      <xdr:col>10</xdr:col>
      <xdr:colOff>334173</xdr:colOff>
      <xdr:row>13</xdr:row>
      <xdr:rowOff>8730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77997" y="2590005"/>
          <a:ext cx="2285205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8</xdr:row>
      <xdr:rowOff>114300</xdr:rowOff>
    </xdr:from>
    <xdr:to>
      <xdr:col>10</xdr:col>
      <xdr:colOff>444600</xdr:colOff>
      <xdr:row>10</xdr:row>
      <xdr:rowOff>93300</xdr:rowOff>
    </xdr:to>
    <xdr:grpSp>
      <xdr:nvGrpSpPr>
        <xdr:cNvPr id="15" name="Группа 14"/>
        <xdr:cNvGrpSpPr/>
      </xdr:nvGrpSpPr>
      <xdr:grpSpPr>
        <a:xfrm rot="10800000">
          <a:off x="9115425" y="28860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4</xdr:row>
      <xdr:rowOff>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792536" y="1723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Z257"/>
  <sheetViews>
    <sheetView tabSelected="1" topLeftCell="J31" workbookViewId="0">
      <selection activeCell="R55" sqref="R55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0"/>
      <c r="K7" s="55"/>
      <c r="L7" s="62"/>
      <c r="M7" s="55"/>
      <c r="N7" s="31" t="s">
        <v>35</v>
      </c>
      <c r="O7" s="32" t="s">
        <v>36</v>
      </c>
      <c r="P7" s="55"/>
      <c r="Q7" s="55"/>
      <c r="R7" s="55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J8" s="36">
        <v>1</v>
      </c>
      <c r="K8" s="36" t="str">
        <f t="shared" ref="K8:L47" si="0">F8</f>
        <v>В44-1</v>
      </c>
      <c r="L8" s="36" t="str">
        <f>G8</f>
        <v>154,11</v>
      </c>
      <c r="M8" s="36" t="str">
        <f>$L$2</f>
        <v>88-5(44)</v>
      </c>
      <c r="N8" s="37">
        <f t="shared" ref="N8:O47" si="1">C8</f>
        <v>0</v>
      </c>
      <c r="O8" s="37">
        <f t="shared" si="1"/>
        <v>0</v>
      </c>
      <c r="P8" s="37" t="str">
        <f>L8</f>
        <v>154,11</v>
      </c>
      <c r="Q8" s="38">
        <f>P8-R8</f>
        <v>154.11000000000001</v>
      </c>
      <c r="R8" s="38">
        <f>H8</f>
        <v>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42</v>
      </c>
      <c r="G9" t="s">
        <v>43</v>
      </c>
      <c r="J9" s="36">
        <v>2</v>
      </c>
      <c r="K9" s="36" t="str">
        <f t="shared" si="0"/>
        <v>В44-2</v>
      </c>
      <c r="L9" s="36" t="str">
        <f t="shared" si="0"/>
        <v>154,09</v>
      </c>
      <c r="M9" s="36" t="str">
        <f t="shared" ref="M9:M72" si="2">$L$2</f>
        <v>88-5(44)</v>
      </c>
      <c r="N9" s="37">
        <f t="shared" si="1"/>
        <v>0</v>
      </c>
      <c r="O9" s="37">
        <f t="shared" si="1"/>
        <v>0</v>
      </c>
      <c r="P9" s="37" t="str">
        <f t="shared" ref="P9:P72" si="3">L9</f>
        <v>154,09</v>
      </c>
      <c r="Q9" s="38">
        <f t="shared" ref="Q9:Q72" si="4">P9-R9</f>
        <v>154.09</v>
      </c>
      <c r="R9" s="38">
        <f t="shared" ref="R9:R72" si="5">H9</f>
        <v>0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44</v>
      </c>
      <c r="G10" t="s">
        <v>45</v>
      </c>
      <c r="J10" s="42">
        <v>3</v>
      </c>
      <c r="K10" s="42" t="str">
        <f t="shared" si="0"/>
        <v>В44-3</v>
      </c>
      <c r="L10" s="36" t="str">
        <f t="shared" si="0"/>
        <v>153,50</v>
      </c>
      <c r="M10" s="36" t="str">
        <f t="shared" si="2"/>
        <v>88-5(44)</v>
      </c>
      <c r="N10" s="43">
        <f t="shared" si="1"/>
        <v>0</v>
      </c>
      <c r="O10" s="43">
        <f t="shared" si="1"/>
        <v>0</v>
      </c>
      <c r="P10" s="37" t="str">
        <f t="shared" si="3"/>
        <v>153,50</v>
      </c>
      <c r="Q10" s="38">
        <f t="shared" si="4"/>
        <v>153.5</v>
      </c>
      <c r="R10" s="38">
        <f t="shared" si="5"/>
        <v>0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46</v>
      </c>
      <c r="G11" t="s">
        <v>47</v>
      </c>
      <c r="H11" t="s">
        <v>48</v>
      </c>
      <c r="J11" s="42">
        <v>4</v>
      </c>
      <c r="K11" s="42" t="str">
        <f t="shared" si="0"/>
        <v>В44-4</v>
      </c>
      <c r="L11" s="36" t="str">
        <f t="shared" si="0"/>
        <v>153,00</v>
      </c>
      <c r="M11" s="36" t="str">
        <f t="shared" si="2"/>
        <v>88-5(44)</v>
      </c>
      <c r="N11" s="43">
        <f t="shared" si="1"/>
        <v>0</v>
      </c>
      <c r="O11" s="43">
        <f t="shared" si="1"/>
        <v>0</v>
      </c>
      <c r="P11" s="37" t="str">
        <f t="shared" si="3"/>
        <v>153,00</v>
      </c>
      <c r="Q11" s="38">
        <f t="shared" si="4"/>
        <v>1.5800000000000125</v>
      </c>
      <c r="R11" s="38" t="str">
        <f t="shared" si="5"/>
        <v>151,42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49</v>
      </c>
      <c r="G12" t="s">
        <v>50</v>
      </c>
      <c r="H12" t="s">
        <v>51</v>
      </c>
      <c r="J12" s="42">
        <v>5</v>
      </c>
      <c r="K12" s="42" t="str">
        <f t="shared" si="0"/>
        <v>В44-5</v>
      </c>
      <c r="L12" s="36" t="str">
        <f t="shared" si="0"/>
        <v>152,88</v>
      </c>
      <c r="M12" s="36" t="str">
        <f t="shared" si="2"/>
        <v>88-5(44)</v>
      </c>
      <c r="N12" s="43">
        <f t="shared" si="1"/>
        <v>0</v>
      </c>
      <c r="O12" s="43">
        <f t="shared" si="1"/>
        <v>0</v>
      </c>
      <c r="P12" s="37" t="str">
        <f t="shared" si="3"/>
        <v>152,88</v>
      </c>
      <c r="Q12" s="38">
        <f t="shared" si="4"/>
        <v>1.5799999999999841</v>
      </c>
      <c r="R12" s="38" t="str">
        <f t="shared" si="5"/>
        <v>151,30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52</v>
      </c>
      <c r="G13" t="s">
        <v>53</v>
      </c>
      <c r="H13" t="s">
        <v>54</v>
      </c>
      <c r="J13" s="42">
        <v>6</v>
      </c>
      <c r="K13" s="42" t="str">
        <f t="shared" si="0"/>
        <v>В44-6</v>
      </c>
      <c r="L13" s="36" t="str">
        <f t="shared" si="0"/>
        <v>153,40</v>
      </c>
      <c r="M13" s="36" t="str">
        <f t="shared" si="2"/>
        <v>88-5(44)</v>
      </c>
      <c r="N13" s="43">
        <f t="shared" si="1"/>
        <v>0</v>
      </c>
      <c r="O13" s="43">
        <f t="shared" si="1"/>
        <v>0</v>
      </c>
      <c r="P13" s="37" t="str">
        <f t="shared" si="3"/>
        <v>153,40</v>
      </c>
      <c r="Q13" s="38">
        <f t="shared" si="4"/>
        <v>2</v>
      </c>
      <c r="R13" s="38" t="str">
        <f t="shared" si="5"/>
        <v>151,40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55</v>
      </c>
      <c r="G14" t="s">
        <v>56</v>
      </c>
      <c r="J14" s="42">
        <v>7</v>
      </c>
      <c r="K14" s="42" t="str">
        <f t="shared" si="0"/>
        <v>В44-7</v>
      </c>
      <c r="L14" s="36" t="str">
        <f t="shared" si="0"/>
        <v>154,83</v>
      </c>
      <c r="M14" s="36" t="str">
        <f t="shared" si="2"/>
        <v>88-5(44)</v>
      </c>
      <c r="N14" s="43">
        <f t="shared" si="1"/>
        <v>0</v>
      </c>
      <c r="O14" s="43">
        <f t="shared" si="1"/>
        <v>0</v>
      </c>
      <c r="P14" s="37" t="str">
        <f t="shared" si="3"/>
        <v>154,83</v>
      </c>
      <c r="Q14" s="38">
        <f t="shared" si="4"/>
        <v>154.83000000000001</v>
      </c>
      <c r="R14" s="38">
        <f t="shared" si="5"/>
        <v>0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57</v>
      </c>
      <c r="G15" t="s">
        <v>58</v>
      </c>
      <c r="J15" s="36">
        <v>8</v>
      </c>
      <c r="K15" s="36" t="str">
        <f t="shared" si="0"/>
        <v>В44-8</v>
      </c>
      <c r="L15" s="36" t="str">
        <f t="shared" si="0"/>
        <v>155,20</v>
      </c>
      <c r="M15" s="36" t="str">
        <f t="shared" si="2"/>
        <v>88-5(44)</v>
      </c>
      <c r="N15" s="37">
        <f t="shared" si="1"/>
        <v>0</v>
      </c>
      <c r="O15" s="37">
        <f t="shared" si="1"/>
        <v>0</v>
      </c>
      <c r="P15" s="37" t="str">
        <f t="shared" si="3"/>
        <v>155,20</v>
      </c>
      <c r="Q15" s="38">
        <f t="shared" si="4"/>
        <v>155.19999999999999</v>
      </c>
      <c r="R15" s="38">
        <f t="shared" si="5"/>
        <v>0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59</v>
      </c>
      <c r="G16" t="s">
        <v>60</v>
      </c>
      <c r="H16" t="s">
        <v>61</v>
      </c>
      <c r="J16" s="42">
        <v>9</v>
      </c>
      <c r="K16" s="42" t="str">
        <f t="shared" si="0"/>
        <v>В44-9</v>
      </c>
      <c r="L16" s="36" t="str">
        <f t="shared" si="0"/>
        <v>155,33</v>
      </c>
      <c r="M16" s="36" t="str">
        <f t="shared" si="2"/>
        <v>88-5(44)</v>
      </c>
      <c r="N16" s="43">
        <f t="shared" si="1"/>
        <v>0</v>
      </c>
      <c r="O16" s="43">
        <f t="shared" si="1"/>
        <v>0</v>
      </c>
      <c r="P16" s="37" t="str">
        <f t="shared" si="3"/>
        <v>155,33</v>
      </c>
      <c r="Q16" s="38">
        <f t="shared" si="4"/>
        <v>1.960000000000008</v>
      </c>
      <c r="R16" s="38" t="str">
        <f t="shared" si="5"/>
        <v>153,37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62</v>
      </c>
      <c r="G17" t="s">
        <v>63</v>
      </c>
      <c r="H17" t="s">
        <v>64</v>
      </c>
      <c r="J17" s="42">
        <v>10</v>
      </c>
      <c r="K17" s="42" t="str">
        <f t="shared" si="0"/>
        <v>В44-10</v>
      </c>
      <c r="L17" s="36" t="str">
        <f t="shared" si="0"/>
        <v>155,36</v>
      </c>
      <c r="M17" s="36" t="str">
        <f t="shared" si="2"/>
        <v>88-5(44)</v>
      </c>
      <c r="N17" s="43">
        <f t="shared" si="1"/>
        <v>0</v>
      </c>
      <c r="O17" s="43">
        <f t="shared" si="1"/>
        <v>0</v>
      </c>
      <c r="P17" s="37" t="str">
        <f t="shared" si="3"/>
        <v>155,36</v>
      </c>
      <c r="Q17" s="38">
        <f t="shared" si="4"/>
        <v>2.0100000000000193</v>
      </c>
      <c r="R17" s="38" t="str">
        <f t="shared" si="5"/>
        <v>153,35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65</v>
      </c>
      <c r="G18" t="s">
        <v>66</v>
      </c>
      <c r="H18" t="s">
        <v>53</v>
      </c>
      <c r="J18" s="42">
        <v>11</v>
      </c>
      <c r="K18" s="42" t="str">
        <f t="shared" si="0"/>
        <v>В44-11</v>
      </c>
      <c r="L18" s="36" t="str">
        <f t="shared" si="0"/>
        <v>155,42</v>
      </c>
      <c r="M18" s="36" t="str">
        <f t="shared" si="2"/>
        <v>88-5(44)</v>
      </c>
      <c r="N18" s="43">
        <f t="shared" si="1"/>
        <v>0</v>
      </c>
      <c r="O18" s="43">
        <f t="shared" si="1"/>
        <v>0</v>
      </c>
      <c r="P18" s="37" t="str">
        <f t="shared" si="3"/>
        <v>155,42</v>
      </c>
      <c r="Q18" s="38">
        <f t="shared" si="4"/>
        <v>2.0199999999999818</v>
      </c>
      <c r="R18" s="38" t="str">
        <f t="shared" si="5"/>
        <v>153,40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67</v>
      </c>
      <c r="G19" t="s">
        <v>68</v>
      </c>
      <c r="H19" t="s">
        <v>69</v>
      </c>
      <c r="J19" s="42">
        <v>12</v>
      </c>
      <c r="K19" s="42" t="str">
        <f t="shared" si="0"/>
        <v>В44-12</v>
      </c>
      <c r="L19" s="36" t="str">
        <f t="shared" si="0"/>
        <v>155,64</v>
      </c>
      <c r="M19" s="36" t="str">
        <f t="shared" si="2"/>
        <v>88-5(44)</v>
      </c>
      <c r="N19" s="43">
        <f t="shared" si="1"/>
        <v>0</v>
      </c>
      <c r="O19" s="43">
        <f t="shared" si="1"/>
        <v>0</v>
      </c>
      <c r="P19" s="37" t="str">
        <f t="shared" si="3"/>
        <v>155,64</v>
      </c>
      <c r="Q19" s="38">
        <f t="shared" si="4"/>
        <v>1.9699999999999989</v>
      </c>
      <c r="R19" s="38" t="str">
        <f t="shared" si="5"/>
        <v>153,67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70</v>
      </c>
      <c r="G20" t="s">
        <v>71</v>
      </c>
      <c r="H20" t="s">
        <v>72</v>
      </c>
      <c r="J20" s="42">
        <v>13</v>
      </c>
      <c r="K20" s="42" t="str">
        <f t="shared" si="0"/>
        <v>В44-13</v>
      </c>
      <c r="L20" s="36" t="str">
        <f t="shared" si="0"/>
        <v>155,62</v>
      </c>
      <c r="M20" s="36" t="str">
        <f t="shared" si="2"/>
        <v>88-5(44)</v>
      </c>
      <c r="N20" s="43">
        <f t="shared" si="1"/>
        <v>0</v>
      </c>
      <c r="O20" s="43">
        <f t="shared" si="1"/>
        <v>0</v>
      </c>
      <c r="P20" s="37" t="str">
        <f t="shared" si="3"/>
        <v>155,62</v>
      </c>
      <c r="Q20" s="38">
        <f t="shared" si="4"/>
        <v>2.2300000000000182</v>
      </c>
      <c r="R20" s="38" t="str">
        <f t="shared" si="5"/>
        <v>153,39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73</v>
      </c>
      <c r="G21" t="s">
        <v>74</v>
      </c>
      <c r="H21" t="s">
        <v>75</v>
      </c>
      <c r="J21" s="42">
        <v>14</v>
      </c>
      <c r="K21" s="42" t="str">
        <f t="shared" si="0"/>
        <v>В44-14</v>
      </c>
      <c r="L21" s="36" t="str">
        <f t="shared" si="0"/>
        <v>155,85</v>
      </c>
      <c r="M21" s="36" t="str">
        <f t="shared" si="2"/>
        <v>88-5(44)</v>
      </c>
      <c r="N21" s="43">
        <f t="shared" si="1"/>
        <v>0</v>
      </c>
      <c r="O21" s="43">
        <f t="shared" si="1"/>
        <v>0</v>
      </c>
      <c r="P21" s="37" t="str">
        <f t="shared" si="3"/>
        <v>155,85</v>
      </c>
      <c r="Q21" s="38">
        <f t="shared" si="4"/>
        <v>2.0099999999999909</v>
      </c>
      <c r="R21" s="38" t="str">
        <f t="shared" si="5"/>
        <v>153,84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76</v>
      </c>
      <c r="G22" t="s">
        <v>77</v>
      </c>
      <c r="H22" t="s">
        <v>78</v>
      </c>
      <c r="J22" s="42">
        <v>15</v>
      </c>
      <c r="K22" s="42" t="str">
        <f t="shared" si="0"/>
        <v>В44-15</v>
      </c>
      <c r="L22" s="36" t="str">
        <f t="shared" si="0"/>
        <v>156,39</v>
      </c>
      <c r="M22" s="36" t="str">
        <f t="shared" si="2"/>
        <v>88-5(44)</v>
      </c>
      <c r="N22" s="43">
        <f t="shared" si="1"/>
        <v>0</v>
      </c>
      <c r="O22" s="43">
        <f t="shared" si="1"/>
        <v>0</v>
      </c>
      <c r="P22" s="37" t="str">
        <f t="shared" si="3"/>
        <v>156,39</v>
      </c>
      <c r="Q22" s="38">
        <f t="shared" si="4"/>
        <v>2.1199999999999761</v>
      </c>
      <c r="R22" s="38" t="str">
        <f t="shared" si="5"/>
        <v>154,27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79</v>
      </c>
      <c r="G23" t="s">
        <v>74</v>
      </c>
      <c r="H23" t="s">
        <v>80</v>
      </c>
      <c r="J23" s="42">
        <v>16</v>
      </c>
      <c r="K23" s="42" t="str">
        <f t="shared" si="0"/>
        <v>В44-16</v>
      </c>
      <c r="L23" s="36" t="str">
        <f t="shared" si="0"/>
        <v>155,85</v>
      </c>
      <c r="M23" s="36" t="str">
        <f t="shared" si="2"/>
        <v>88-5(44)</v>
      </c>
      <c r="N23" s="43">
        <f t="shared" si="1"/>
        <v>0</v>
      </c>
      <c r="O23" s="43">
        <f t="shared" si="1"/>
        <v>0</v>
      </c>
      <c r="P23" s="37" t="str">
        <f t="shared" si="3"/>
        <v>155,85</v>
      </c>
      <c r="Q23" s="38">
        <f t="shared" si="4"/>
        <v>1.8499999999999943</v>
      </c>
      <c r="R23" s="38" t="str">
        <f t="shared" si="5"/>
        <v>154,00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81</v>
      </c>
      <c r="G24" t="s">
        <v>82</v>
      </c>
      <c r="H24" t="s">
        <v>83</v>
      </c>
      <c r="J24" s="42">
        <v>17</v>
      </c>
      <c r="K24" s="42" t="str">
        <f t="shared" si="0"/>
        <v>В44-17</v>
      </c>
      <c r="L24" s="36" t="str">
        <f t="shared" si="0"/>
        <v>155,72</v>
      </c>
      <c r="M24" s="36" t="str">
        <f t="shared" si="2"/>
        <v>88-5(44)</v>
      </c>
      <c r="N24" s="43">
        <f t="shared" si="1"/>
        <v>0</v>
      </c>
      <c r="O24" s="43">
        <f t="shared" si="1"/>
        <v>0</v>
      </c>
      <c r="P24" s="37" t="str">
        <f t="shared" si="3"/>
        <v>155,72</v>
      </c>
      <c r="Q24" s="38">
        <f t="shared" si="4"/>
        <v>2.2599999999999909</v>
      </c>
      <c r="R24" s="38" t="str">
        <f t="shared" si="5"/>
        <v>153,46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84</v>
      </c>
      <c r="G25" t="s">
        <v>85</v>
      </c>
      <c r="H25" t="s">
        <v>86</v>
      </c>
      <c r="J25" s="42">
        <v>18</v>
      </c>
      <c r="K25" s="42" t="str">
        <f t="shared" si="0"/>
        <v>В44-18</v>
      </c>
      <c r="L25" s="36" t="str">
        <f t="shared" si="0"/>
        <v>155,86</v>
      </c>
      <c r="M25" s="36" t="str">
        <f t="shared" si="2"/>
        <v>88-5(44)</v>
      </c>
      <c r="N25" s="43">
        <f t="shared" si="1"/>
        <v>0</v>
      </c>
      <c r="O25" s="43">
        <f t="shared" si="1"/>
        <v>0</v>
      </c>
      <c r="P25" s="37" t="str">
        <f t="shared" si="3"/>
        <v>155,86</v>
      </c>
      <c r="Q25" s="38">
        <f t="shared" si="4"/>
        <v>1.8000000000000114</v>
      </c>
      <c r="R25" s="38" t="str">
        <f t="shared" si="5"/>
        <v>154,06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87</v>
      </c>
      <c r="G26" t="s">
        <v>88</v>
      </c>
      <c r="H26" t="s">
        <v>89</v>
      </c>
      <c r="J26" s="42">
        <v>19</v>
      </c>
      <c r="K26" s="42" t="str">
        <f t="shared" si="0"/>
        <v>В44-19</v>
      </c>
      <c r="L26" s="36" t="str">
        <f t="shared" si="0"/>
        <v>156,31</v>
      </c>
      <c r="M26" s="42" t="str">
        <f t="shared" si="2"/>
        <v>88-5(44)</v>
      </c>
      <c r="N26" s="43">
        <f t="shared" si="1"/>
        <v>0</v>
      </c>
      <c r="O26" s="43">
        <f t="shared" si="1"/>
        <v>0</v>
      </c>
      <c r="P26" s="37" t="str">
        <f t="shared" si="3"/>
        <v>156,31</v>
      </c>
      <c r="Q26" s="38">
        <f t="shared" si="4"/>
        <v>1.8000000000000114</v>
      </c>
      <c r="R26" s="38" t="str">
        <f t="shared" si="5"/>
        <v>154,51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90</v>
      </c>
      <c r="G27" t="s">
        <v>91</v>
      </c>
      <c r="H27" t="s">
        <v>92</v>
      </c>
      <c r="J27" s="42">
        <v>20</v>
      </c>
      <c r="K27" s="36" t="str">
        <f t="shared" si="0"/>
        <v>В44-20</v>
      </c>
      <c r="L27" s="36" t="str">
        <f t="shared" si="0"/>
        <v>156,89</v>
      </c>
      <c r="M27" s="36" t="str">
        <f t="shared" si="2"/>
        <v>88-5(44)</v>
      </c>
      <c r="N27" s="37">
        <f t="shared" si="1"/>
        <v>0</v>
      </c>
      <c r="O27" s="37">
        <f t="shared" si="1"/>
        <v>0</v>
      </c>
      <c r="P27" s="37" t="str">
        <f t="shared" si="3"/>
        <v>156,89</v>
      </c>
      <c r="Q27" s="38">
        <f t="shared" si="4"/>
        <v>1.7399999999999807</v>
      </c>
      <c r="R27" s="38" t="str">
        <f t="shared" si="5"/>
        <v>155,15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93</v>
      </c>
      <c r="G28" t="s">
        <v>94</v>
      </c>
      <c r="H28" t="s">
        <v>95</v>
      </c>
      <c r="I28" s="41"/>
      <c r="J28" s="42">
        <v>21</v>
      </c>
      <c r="K28" s="36" t="str">
        <f t="shared" si="0"/>
        <v>В44-21</v>
      </c>
      <c r="L28" s="36" t="str">
        <f t="shared" si="0"/>
        <v>156,84</v>
      </c>
      <c r="M28" s="36" t="str">
        <f t="shared" si="2"/>
        <v>88-5(44)</v>
      </c>
      <c r="N28" s="37">
        <f t="shared" si="1"/>
        <v>0</v>
      </c>
      <c r="O28" s="37">
        <f t="shared" si="1"/>
        <v>0</v>
      </c>
      <c r="P28" s="37" t="str">
        <f t="shared" si="3"/>
        <v>156,84</v>
      </c>
      <c r="Q28" s="38">
        <f t="shared" si="4"/>
        <v>1.7400000000000091</v>
      </c>
      <c r="R28" s="38" t="str">
        <f t="shared" si="5"/>
        <v>155,10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96</v>
      </c>
      <c r="G29" t="s">
        <v>97</v>
      </c>
      <c r="H29" t="s">
        <v>98</v>
      </c>
      <c r="I29" s="41"/>
      <c r="J29" s="42">
        <v>22</v>
      </c>
      <c r="K29" s="36" t="str">
        <f t="shared" si="0"/>
        <v>В44-22</v>
      </c>
      <c r="L29" s="36" t="str">
        <f t="shared" si="0"/>
        <v>157,10</v>
      </c>
      <c r="M29" s="36" t="str">
        <f t="shared" si="2"/>
        <v>88-5(44)</v>
      </c>
      <c r="N29" s="37">
        <f t="shared" si="1"/>
        <v>0</v>
      </c>
      <c r="O29" s="37">
        <f t="shared" si="1"/>
        <v>0</v>
      </c>
      <c r="P29" s="37" t="str">
        <f t="shared" si="3"/>
        <v>157,10</v>
      </c>
      <c r="Q29" s="38">
        <f t="shared" si="4"/>
        <v>1.9699999999999989</v>
      </c>
      <c r="R29" s="38" t="str">
        <f t="shared" si="5"/>
        <v>155,13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99</v>
      </c>
      <c r="G30" t="s">
        <v>100</v>
      </c>
      <c r="H30" t="s">
        <v>101</v>
      </c>
      <c r="I30" s="41"/>
      <c r="J30" s="42">
        <v>23</v>
      </c>
      <c r="K30" s="36" t="str">
        <f t="shared" si="0"/>
        <v>В44-23</v>
      </c>
      <c r="L30" s="36" t="str">
        <f t="shared" si="0"/>
        <v>158,85</v>
      </c>
      <c r="M30" s="36" t="str">
        <f t="shared" si="2"/>
        <v>88-5(44)</v>
      </c>
      <c r="N30" s="37">
        <f t="shared" si="1"/>
        <v>0</v>
      </c>
      <c r="O30" s="37">
        <f t="shared" si="1"/>
        <v>0</v>
      </c>
      <c r="P30" s="37" t="str">
        <f t="shared" si="3"/>
        <v>158,85</v>
      </c>
      <c r="Q30" s="38">
        <f t="shared" si="4"/>
        <v>2</v>
      </c>
      <c r="R30" s="38" t="str">
        <f t="shared" si="5"/>
        <v>156,85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102</v>
      </c>
      <c r="G31" t="s">
        <v>103</v>
      </c>
      <c r="H31" t="s">
        <v>104</v>
      </c>
      <c r="I31" s="41"/>
      <c r="J31" s="42">
        <v>24</v>
      </c>
      <c r="K31" s="36" t="str">
        <f t="shared" si="0"/>
        <v>В44-24</v>
      </c>
      <c r="L31" s="36" t="str">
        <f t="shared" si="0"/>
        <v>160,55</v>
      </c>
      <c r="M31" s="36" t="str">
        <f t="shared" si="2"/>
        <v>88-5(44)</v>
      </c>
      <c r="N31" s="37">
        <f t="shared" si="1"/>
        <v>0</v>
      </c>
      <c r="O31" s="37">
        <f t="shared" si="1"/>
        <v>0</v>
      </c>
      <c r="P31" s="37" t="str">
        <f t="shared" si="3"/>
        <v>160,55</v>
      </c>
      <c r="Q31" s="38">
        <f t="shared" si="4"/>
        <v>1.6500000000000057</v>
      </c>
      <c r="R31" s="38" t="str">
        <f t="shared" si="5"/>
        <v>158,90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105</v>
      </c>
      <c r="G32" t="s">
        <v>106</v>
      </c>
      <c r="H32" t="s">
        <v>107</v>
      </c>
      <c r="I32" s="41"/>
      <c r="J32" s="42">
        <v>25</v>
      </c>
      <c r="K32" s="36" t="str">
        <f t="shared" si="0"/>
        <v>В44-25</v>
      </c>
      <c r="L32" s="36" t="str">
        <f t="shared" si="0"/>
        <v>160,87</v>
      </c>
      <c r="M32" s="36" t="str">
        <f t="shared" si="2"/>
        <v>88-5(44)</v>
      </c>
      <c r="N32" s="37">
        <f t="shared" si="1"/>
        <v>0</v>
      </c>
      <c r="O32" s="37">
        <f t="shared" si="1"/>
        <v>0</v>
      </c>
      <c r="P32" s="37" t="str">
        <f t="shared" si="3"/>
        <v>160,87</v>
      </c>
      <c r="Q32" s="38">
        <f t="shared" si="4"/>
        <v>1.5900000000000034</v>
      </c>
      <c r="R32" s="38" t="str">
        <f t="shared" si="5"/>
        <v>159,28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108</v>
      </c>
      <c r="G33" t="s">
        <v>109</v>
      </c>
      <c r="H33" t="s">
        <v>110</v>
      </c>
      <c r="I33" s="41"/>
      <c r="J33" s="42">
        <v>26</v>
      </c>
      <c r="K33" s="36" t="str">
        <f t="shared" si="0"/>
        <v>В44-26</v>
      </c>
      <c r="L33" s="36" t="str">
        <f t="shared" si="0"/>
        <v>161,66</v>
      </c>
      <c r="M33" s="36" t="str">
        <f t="shared" si="2"/>
        <v>88-5(44)</v>
      </c>
      <c r="N33" s="37">
        <f t="shared" si="1"/>
        <v>0</v>
      </c>
      <c r="O33" s="37">
        <f t="shared" si="1"/>
        <v>0</v>
      </c>
      <c r="P33" s="37" t="str">
        <f t="shared" si="3"/>
        <v>161,66</v>
      </c>
      <c r="Q33" s="38">
        <f t="shared" si="4"/>
        <v>2.3400000000000034</v>
      </c>
      <c r="R33" s="38" t="str">
        <f t="shared" si="5"/>
        <v>159,32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111</v>
      </c>
      <c r="G34" t="s">
        <v>112</v>
      </c>
      <c r="H34" t="s">
        <v>113</v>
      </c>
      <c r="I34" s="41"/>
      <c r="J34" s="42">
        <v>27</v>
      </c>
      <c r="K34" s="36" t="str">
        <f t="shared" si="0"/>
        <v>В44-27</v>
      </c>
      <c r="L34" s="36" t="str">
        <f t="shared" si="0"/>
        <v>161,70</v>
      </c>
      <c r="M34" s="36" t="str">
        <f t="shared" si="2"/>
        <v>88-5(44)</v>
      </c>
      <c r="N34" s="37">
        <f t="shared" si="1"/>
        <v>0</v>
      </c>
      <c r="O34" s="37">
        <f t="shared" si="1"/>
        <v>0</v>
      </c>
      <c r="P34" s="37" t="str">
        <f t="shared" si="3"/>
        <v>161,70</v>
      </c>
      <c r="Q34" s="38">
        <f t="shared" si="4"/>
        <v>2.4399999999999977</v>
      </c>
      <c r="R34" s="38" t="str">
        <f t="shared" si="5"/>
        <v>159,26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114</v>
      </c>
      <c r="G35" t="s">
        <v>115</v>
      </c>
      <c r="H35" t="s">
        <v>116</v>
      </c>
      <c r="I35" s="41"/>
      <c r="J35" s="42">
        <v>28</v>
      </c>
      <c r="K35" s="36" t="str">
        <f t="shared" si="0"/>
        <v>В44-28</v>
      </c>
      <c r="L35" s="36" t="str">
        <f t="shared" si="0"/>
        <v>160,97</v>
      </c>
      <c r="M35" s="36" t="str">
        <f t="shared" si="2"/>
        <v>88-5(44)</v>
      </c>
      <c r="N35" s="37">
        <f t="shared" si="1"/>
        <v>0</v>
      </c>
      <c r="O35" s="37">
        <f t="shared" si="1"/>
        <v>0</v>
      </c>
      <c r="P35" s="37" t="str">
        <f t="shared" si="3"/>
        <v>160,97</v>
      </c>
      <c r="Q35" s="38">
        <f t="shared" si="4"/>
        <v>1.9099999999999966</v>
      </c>
      <c r="R35" s="38" t="str">
        <f t="shared" si="5"/>
        <v>159,06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117</v>
      </c>
      <c r="G36" t="s">
        <v>118</v>
      </c>
      <c r="H36" t="s">
        <v>119</v>
      </c>
      <c r="I36" s="41"/>
      <c r="J36" s="42">
        <v>29</v>
      </c>
      <c r="K36" s="36" t="str">
        <f t="shared" si="0"/>
        <v>В44-29</v>
      </c>
      <c r="L36" s="36" t="str">
        <f t="shared" si="0"/>
        <v>161,95</v>
      </c>
      <c r="M36" s="36" t="str">
        <f t="shared" si="2"/>
        <v>88-5(44)</v>
      </c>
      <c r="N36" s="37">
        <f t="shared" si="1"/>
        <v>0</v>
      </c>
      <c r="O36" s="37">
        <f t="shared" si="1"/>
        <v>0</v>
      </c>
      <c r="P36" s="37" t="str">
        <f t="shared" si="3"/>
        <v>161,95</v>
      </c>
      <c r="Q36" s="38">
        <f t="shared" si="4"/>
        <v>1.9099999999999966</v>
      </c>
      <c r="R36" s="38" t="str">
        <f t="shared" si="5"/>
        <v>160,04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120</v>
      </c>
      <c r="G37" t="s">
        <v>121</v>
      </c>
      <c r="H37" t="s">
        <v>122</v>
      </c>
      <c r="I37" s="41"/>
      <c r="J37" s="42">
        <v>30</v>
      </c>
      <c r="K37" s="36" t="str">
        <f t="shared" si="0"/>
        <v>В44-30</v>
      </c>
      <c r="L37" s="36" t="str">
        <f t="shared" si="0"/>
        <v>161,94</v>
      </c>
      <c r="M37" s="36" t="str">
        <f t="shared" si="2"/>
        <v>88-5(44)</v>
      </c>
      <c r="N37" s="37">
        <f t="shared" si="1"/>
        <v>0</v>
      </c>
      <c r="O37" s="37">
        <f t="shared" si="1"/>
        <v>0</v>
      </c>
      <c r="P37" s="37" t="str">
        <f t="shared" si="3"/>
        <v>161,94</v>
      </c>
      <c r="Q37" s="38">
        <f t="shared" si="4"/>
        <v>1.5799999999999841</v>
      </c>
      <c r="R37" s="38" t="str">
        <f t="shared" si="5"/>
        <v>160,36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123</v>
      </c>
      <c r="G38" t="s">
        <v>124</v>
      </c>
      <c r="H38" t="s">
        <v>125</v>
      </c>
      <c r="I38" s="41"/>
      <c r="J38" s="42">
        <v>31</v>
      </c>
      <c r="K38" s="36" t="str">
        <f t="shared" si="0"/>
        <v>В44-31</v>
      </c>
      <c r="L38" s="36" t="str">
        <f t="shared" si="0"/>
        <v>162,10</v>
      </c>
      <c r="M38" s="36" t="str">
        <f t="shared" si="2"/>
        <v>88-5(44)</v>
      </c>
      <c r="N38" s="37">
        <f t="shared" si="1"/>
        <v>0</v>
      </c>
      <c r="O38" s="37">
        <f t="shared" si="1"/>
        <v>0</v>
      </c>
      <c r="P38" s="37" t="str">
        <f t="shared" si="3"/>
        <v>162,10</v>
      </c>
      <c r="Q38" s="38">
        <f t="shared" si="4"/>
        <v>1.8599999999999852</v>
      </c>
      <c r="R38" s="38" t="str">
        <f t="shared" si="5"/>
        <v>160,24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126</v>
      </c>
      <c r="G39" t="s">
        <v>124</v>
      </c>
      <c r="H39" t="s">
        <v>127</v>
      </c>
      <c r="I39" s="41"/>
      <c r="J39" s="42">
        <v>32</v>
      </c>
      <c r="K39" s="36" t="str">
        <f t="shared" si="0"/>
        <v>В44-32</v>
      </c>
      <c r="L39" s="36" t="str">
        <f t="shared" si="0"/>
        <v>162,10</v>
      </c>
      <c r="M39" s="36" t="str">
        <f t="shared" si="2"/>
        <v>88-5(44)</v>
      </c>
      <c r="N39" s="37">
        <f t="shared" si="1"/>
        <v>0</v>
      </c>
      <c r="O39" s="37">
        <f t="shared" si="1"/>
        <v>0</v>
      </c>
      <c r="P39" s="37" t="str">
        <f t="shared" si="3"/>
        <v>162,10</v>
      </c>
      <c r="Q39" s="38">
        <f t="shared" si="4"/>
        <v>1.9000000000000057</v>
      </c>
      <c r="R39" s="38" t="str">
        <f t="shared" si="5"/>
        <v>160,20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128</v>
      </c>
      <c r="G40" t="s">
        <v>129</v>
      </c>
      <c r="H40" t="s">
        <v>130</v>
      </c>
      <c r="I40" s="41"/>
      <c r="J40" s="42">
        <v>33</v>
      </c>
      <c r="K40" s="36" t="str">
        <f t="shared" si="0"/>
        <v>В44-33</v>
      </c>
      <c r="L40" s="36" t="str">
        <f t="shared" si="0"/>
        <v>162,68</v>
      </c>
      <c r="M40" s="36" t="str">
        <f t="shared" si="2"/>
        <v>88-5(44)</v>
      </c>
      <c r="N40" s="37">
        <f t="shared" si="1"/>
        <v>0</v>
      </c>
      <c r="O40" s="37">
        <f t="shared" si="1"/>
        <v>0</v>
      </c>
      <c r="P40" s="37" t="str">
        <f t="shared" si="3"/>
        <v>162,68</v>
      </c>
      <c r="Q40" s="38">
        <f t="shared" si="4"/>
        <v>1.8799999999999955</v>
      </c>
      <c r="R40" s="38" t="str">
        <f t="shared" si="5"/>
        <v>160,80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131</v>
      </c>
      <c r="G41" t="s">
        <v>132</v>
      </c>
      <c r="H41" t="s">
        <v>133</v>
      </c>
      <c r="I41" s="41"/>
      <c r="J41" s="42">
        <v>34</v>
      </c>
      <c r="K41" s="36" t="str">
        <f t="shared" si="0"/>
        <v>В44-34</v>
      </c>
      <c r="L41" s="36" t="str">
        <f t="shared" si="0"/>
        <v>163,12</v>
      </c>
      <c r="M41" s="36" t="str">
        <f t="shared" si="2"/>
        <v>88-5(44)</v>
      </c>
      <c r="N41" s="37">
        <f t="shared" si="1"/>
        <v>0</v>
      </c>
      <c r="O41" s="37">
        <f t="shared" si="1"/>
        <v>0</v>
      </c>
      <c r="P41" s="37" t="str">
        <f t="shared" si="3"/>
        <v>163,12</v>
      </c>
      <c r="Q41" s="38">
        <f t="shared" si="4"/>
        <v>1.9000000000000057</v>
      </c>
      <c r="R41" s="38" t="str">
        <f t="shared" si="5"/>
        <v>161,22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134</v>
      </c>
      <c r="G42" t="s">
        <v>135</v>
      </c>
      <c r="I42" s="41"/>
      <c r="J42" s="42">
        <v>35</v>
      </c>
      <c r="K42" s="36" t="str">
        <f t="shared" si="0"/>
        <v>В44-35</v>
      </c>
      <c r="L42" s="36" t="str">
        <f t="shared" si="0"/>
        <v>156,16</v>
      </c>
      <c r="M42" s="36" t="str">
        <f t="shared" si="2"/>
        <v>88-5(44)</v>
      </c>
      <c r="N42" s="37">
        <f t="shared" si="1"/>
        <v>0</v>
      </c>
      <c r="O42" s="37">
        <f t="shared" si="1"/>
        <v>0</v>
      </c>
      <c r="P42" s="37" t="str">
        <f t="shared" si="3"/>
        <v>156,16</v>
      </c>
      <c r="Q42" s="38">
        <f t="shared" si="4"/>
        <v>156.16</v>
      </c>
      <c r="R42" s="38">
        <f t="shared" si="5"/>
        <v>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136</v>
      </c>
      <c r="G43" t="s">
        <v>137</v>
      </c>
      <c r="I43" s="41"/>
      <c r="J43" s="42">
        <v>36</v>
      </c>
      <c r="K43" s="36" t="str">
        <f t="shared" si="0"/>
        <v>В44-36</v>
      </c>
      <c r="L43" s="36" t="str">
        <f t="shared" si="0"/>
        <v>156,92</v>
      </c>
      <c r="M43" s="36" t="str">
        <f t="shared" si="2"/>
        <v>88-5(44)</v>
      </c>
      <c r="N43" s="37">
        <f t="shared" si="1"/>
        <v>0</v>
      </c>
      <c r="O43" s="37">
        <f t="shared" si="1"/>
        <v>0</v>
      </c>
      <c r="P43" s="37" t="str">
        <f t="shared" si="3"/>
        <v>156,92</v>
      </c>
      <c r="Q43" s="38">
        <f t="shared" si="4"/>
        <v>156.91999999999999</v>
      </c>
      <c r="R43" s="38">
        <f t="shared" si="5"/>
        <v>0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138</v>
      </c>
      <c r="G44" t="s">
        <v>139</v>
      </c>
      <c r="H44" t="s">
        <v>140</v>
      </c>
      <c r="I44" s="41"/>
      <c r="J44" s="42">
        <v>37</v>
      </c>
      <c r="K44" s="36" t="str">
        <f t="shared" si="0"/>
        <v>В44-37</v>
      </c>
      <c r="L44" s="36" t="str">
        <f t="shared" si="0"/>
        <v>161,42</v>
      </c>
      <c r="M44" s="36" t="str">
        <f t="shared" si="2"/>
        <v>88-5(44)</v>
      </c>
      <c r="N44" s="37">
        <f t="shared" si="1"/>
        <v>0</v>
      </c>
      <c r="O44" s="37">
        <f t="shared" si="1"/>
        <v>0</v>
      </c>
      <c r="P44" s="37" t="str">
        <f t="shared" si="3"/>
        <v>161,42</v>
      </c>
      <c r="Q44" s="38">
        <f t="shared" si="4"/>
        <v>1.7699999999999818</v>
      </c>
      <c r="R44" s="38" t="str">
        <f t="shared" si="5"/>
        <v>159,65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141</v>
      </c>
      <c r="G45" t="s">
        <v>142</v>
      </c>
      <c r="H45" t="s">
        <v>143</v>
      </c>
      <c r="I45" s="41"/>
      <c r="J45" s="42">
        <v>38</v>
      </c>
      <c r="K45" s="36" t="str">
        <f t="shared" si="0"/>
        <v>В44-38</v>
      </c>
      <c r="L45" s="36" t="str">
        <f t="shared" si="0"/>
        <v>159,56</v>
      </c>
      <c r="M45" s="36" t="str">
        <f t="shared" si="2"/>
        <v>88-5(44)</v>
      </c>
      <c r="N45" s="37">
        <f t="shared" si="1"/>
        <v>0</v>
      </c>
      <c r="O45" s="37">
        <f t="shared" si="1"/>
        <v>0</v>
      </c>
      <c r="P45" s="37" t="str">
        <f t="shared" si="3"/>
        <v>159,56</v>
      </c>
      <c r="Q45" s="38">
        <f t="shared" si="4"/>
        <v>2.0999999999999943</v>
      </c>
      <c r="R45" s="38" t="str">
        <f t="shared" si="5"/>
        <v>157,46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144</v>
      </c>
      <c r="G46" t="s">
        <v>145</v>
      </c>
      <c r="H46" t="s">
        <v>146</v>
      </c>
      <c r="I46" s="41"/>
      <c r="J46" s="42">
        <v>39</v>
      </c>
      <c r="K46" s="36" t="str">
        <f t="shared" si="0"/>
        <v>В44-39</v>
      </c>
      <c r="L46" s="36" t="str">
        <f t="shared" si="0"/>
        <v>159,57</v>
      </c>
      <c r="M46" s="36" t="str">
        <f t="shared" si="2"/>
        <v>88-5(44)</v>
      </c>
      <c r="N46" s="37">
        <f t="shared" si="1"/>
        <v>0</v>
      </c>
      <c r="O46" s="37">
        <f t="shared" si="1"/>
        <v>0</v>
      </c>
      <c r="P46" s="37" t="str">
        <f t="shared" si="3"/>
        <v>159,57</v>
      </c>
      <c r="Q46" s="38">
        <f t="shared" si="4"/>
        <v>2.0799999999999841</v>
      </c>
      <c r="R46" s="38" t="str">
        <f t="shared" si="5"/>
        <v>157,49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147</v>
      </c>
      <c r="G47" t="s">
        <v>148</v>
      </c>
      <c r="H47" t="s">
        <v>149</v>
      </c>
      <c r="I47" s="41"/>
      <c r="J47" s="42">
        <v>40</v>
      </c>
      <c r="K47" s="36" t="str">
        <f t="shared" si="0"/>
        <v>В44-40</v>
      </c>
      <c r="L47" s="36" t="str">
        <f t="shared" si="0"/>
        <v>159,51</v>
      </c>
      <c r="M47" s="36" t="str">
        <f t="shared" si="2"/>
        <v>88-5(44)</v>
      </c>
      <c r="N47" s="37">
        <f t="shared" si="1"/>
        <v>0</v>
      </c>
      <c r="O47" s="37">
        <f t="shared" si="1"/>
        <v>0</v>
      </c>
      <c r="P47" s="37" t="str">
        <f t="shared" si="3"/>
        <v>159,51</v>
      </c>
      <c r="Q47" s="38">
        <f t="shared" si="4"/>
        <v>1.9699999999999989</v>
      </c>
      <c r="R47" s="38" t="str">
        <f t="shared" si="5"/>
        <v>157,54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150</v>
      </c>
      <c r="G48" t="s">
        <v>151</v>
      </c>
      <c r="H48" t="s">
        <v>152</v>
      </c>
      <c r="I48" s="41"/>
      <c r="J48" s="42">
        <v>41</v>
      </c>
      <c r="K48" s="36" t="str">
        <f t="shared" ref="K48:L63" si="6">F48</f>
        <v>В44-41</v>
      </c>
      <c r="L48" s="36" t="str">
        <f t="shared" si="6"/>
        <v>159,35</v>
      </c>
      <c r="M48" s="36" t="str">
        <f t="shared" si="2"/>
        <v>88-5(44)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159,35</v>
      </c>
      <c r="Q48" s="38">
        <f t="shared" si="4"/>
        <v>1.9799999999999898</v>
      </c>
      <c r="R48" s="38" t="str">
        <f t="shared" si="5"/>
        <v>157,37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153</v>
      </c>
      <c r="G49" t="s">
        <v>154</v>
      </c>
      <c r="H49" t="s">
        <v>155</v>
      </c>
      <c r="I49" s="41"/>
      <c r="J49" s="42">
        <v>42</v>
      </c>
      <c r="K49" s="36" t="str">
        <f t="shared" si="6"/>
        <v>В44-42</v>
      </c>
      <c r="L49" s="36" t="str">
        <f t="shared" si="6"/>
        <v>159,21</v>
      </c>
      <c r="M49" s="36" t="str">
        <f t="shared" si="2"/>
        <v>88-5(44)</v>
      </c>
      <c r="N49" s="37">
        <f t="shared" si="7"/>
        <v>0</v>
      </c>
      <c r="O49" s="37">
        <f t="shared" si="7"/>
        <v>0</v>
      </c>
      <c r="P49" s="37" t="str">
        <f t="shared" si="3"/>
        <v>159,21</v>
      </c>
      <c r="Q49" s="38">
        <f t="shared" si="4"/>
        <v>1.8100000000000023</v>
      </c>
      <c r="R49" s="38" t="str">
        <f t="shared" si="5"/>
        <v>157,40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156</v>
      </c>
      <c r="G50" t="s">
        <v>157</v>
      </c>
      <c r="H50" t="s">
        <v>158</v>
      </c>
      <c r="I50" s="41"/>
      <c r="J50" s="42">
        <v>43</v>
      </c>
      <c r="K50" s="36" t="str">
        <f t="shared" si="6"/>
        <v>В44-43</v>
      </c>
      <c r="L50" s="36" t="str">
        <f t="shared" si="6"/>
        <v>155,01</v>
      </c>
      <c r="M50" s="36" t="str">
        <f t="shared" si="2"/>
        <v>88-5(44)</v>
      </c>
      <c r="N50" s="37">
        <f t="shared" si="7"/>
        <v>0</v>
      </c>
      <c r="O50" s="37">
        <f t="shared" si="7"/>
        <v>0</v>
      </c>
      <c r="P50" s="37" t="str">
        <f t="shared" si="3"/>
        <v>155,01</v>
      </c>
      <c r="Q50" s="38">
        <f t="shared" si="4"/>
        <v>0.70999999999997954</v>
      </c>
      <c r="R50" s="38" t="str">
        <f t="shared" si="5"/>
        <v>154,30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159</v>
      </c>
      <c r="G51" t="s">
        <v>160</v>
      </c>
      <c r="H51" t="s">
        <v>161</v>
      </c>
      <c r="I51" s="41"/>
      <c r="J51" s="42">
        <v>44</v>
      </c>
      <c r="K51" s="36" t="str">
        <f t="shared" si="6"/>
        <v>В44-44</v>
      </c>
      <c r="L51" s="36" t="str">
        <f t="shared" si="6"/>
        <v>160,30</v>
      </c>
      <c r="M51" s="36" t="str">
        <f t="shared" si="2"/>
        <v>88-5(44)</v>
      </c>
      <c r="N51" s="37">
        <f t="shared" si="7"/>
        <v>0</v>
      </c>
      <c r="O51" s="37">
        <f t="shared" si="7"/>
        <v>0</v>
      </c>
      <c r="P51" s="37" t="str">
        <f t="shared" si="3"/>
        <v>160,30</v>
      </c>
      <c r="Q51" s="38">
        <f t="shared" si="4"/>
        <v>1.5500000000000114</v>
      </c>
      <c r="R51" s="38" t="str">
        <f t="shared" si="5"/>
        <v>158,75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162</v>
      </c>
      <c r="G52" t="s">
        <v>163</v>
      </c>
      <c r="H52" t="s">
        <v>164</v>
      </c>
      <c r="I52" s="41"/>
      <c r="J52" s="42">
        <v>45</v>
      </c>
      <c r="K52" s="36" t="str">
        <f t="shared" si="6"/>
        <v>В44-45</v>
      </c>
      <c r="L52" s="36" t="str">
        <f t="shared" si="6"/>
        <v>159,94</v>
      </c>
      <c r="M52" s="36" t="str">
        <f t="shared" si="2"/>
        <v>88-5(44)</v>
      </c>
      <c r="N52" s="37">
        <f t="shared" si="7"/>
        <v>0</v>
      </c>
      <c r="O52" s="37">
        <f t="shared" si="7"/>
        <v>0</v>
      </c>
      <c r="P52" s="37" t="str">
        <f t="shared" si="3"/>
        <v>159,94</v>
      </c>
      <c r="Q52" s="38">
        <f t="shared" si="4"/>
        <v>1.8400000000000034</v>
      </c>
      <c r="R52" s="38" t="str">
        <f t="shared" si="5"/>
        <v>158,10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165</v>
      </c>
      <c r="G53" t="s">
        <v>166</v>
      </c>
      <c r="H53" t="s">
        <v>167</v>
      </c>
      <c r="I53" s="41"/>
      <c r="J53" s="42">
        <v>46</v>
      </c>
      <c r="K53" s="36" t="str">
        <f t="shared" si="6"/>
        <v>В44-46</v>
      </c>
      <c r="L53" s="36" t="str">
        <f t="shared" si="6"/>
        <v>159,87</v>
      </c>
      <c r="M53" s="36" t="str">
        <f t="shared" si="2"/>
        <v>88-5(44)</v>
      </c>
      <c r="N53" s="37">
        <f t="shared" si="7"/>
        <v>0</v>
      </c>
      <c r="O53" s="37">
        <f t="shared" si="7"/>
        <v>0</v>
      </c>
      <c r="P53" s="37" t="str">
        <f t="shared" si="3"/>
        <v>159,87</v>
      </c>
      <c r="Q53" s="38">
        <f t="shared" si="4"/>
        <v>1.8000000000000114</v>
      </c>
      <c r="R53" s="38" t="str">
        <f t="shared" si="5"/>
        <v>158,07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168</v>
      </c>
      <c r="G54" t="s">
        <v>169</v>
      </c>
      <c r="H54" t="s">
        <v>170</v>
      </c>
      <c r="I54" s="41"/>
      <c r="J54" s="42">
        <v>47</v>
      </c>
      <c r="K54" s="36" t="str">
        <f t="shared" si="6"/>
        <v>В44-47</v>
      </c>
      <c r="L54" s="36" t="str">
        <f t="shared" si="6"/>
        <v>159,37</v>
      </c>
      <c r="M54" s="36" t="str">
        <f t="shared" si="2"/>
        <v>88-5(44)</v>
      </c>
      <c r="N54" s="37">
        <f t="shared" si="7"/>
        <v>0</v>
      </c>
      <c r="O54" s="37">
        <f t="shared" si="7"/>
        <v>0</v>
      </c>
      <c r="P54" s="37" t="str">
        <f t="shared" si="3"/>
        <v>159,37</v>
      </c>
      <c r="Q54" s="38">
        <f t="shared" si="4"/>
        <v>1.7599999999999909</v>
      </c>
      <c r="R54" s="38" t="str">
        <f t="shared" si="5"/>
        <v>157,61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171</v>
      </c>
      <c r="G55" t="s">
        <v>149</v>
      </c>
      <c r="H55" t="s">
        <v>172</v>
      </c>
      <c r="I55" s="41"/>
      <c r="J55" s="42">
        <v>48</v>
      </c>
      <c r="K55" s="36" t="str">
        <f t="shared" si="6"/>
        <v>В44-48</v>
      </c>
      <c r="L55" s="36" t="str">
        <f t="shared" si="6"/>
        <v>157,54</v>
      </c>
      <c r="M55" s="36" t="str">
        <f t="shared" si="2"/>
        <v>88-5(44)</v>
      </c>
      <c r="N55" s="37">
        <f t="shared" si="7"/>
        <v>0</v>
      </c>
      <c r="O55" s="37">
        <f t="shared" si="7"/>
        <v>0</v>
      </c>
      <c r="P55" s="37" t="str">
        <f t="shared" si="3"/>
        <v>157,54</v>
      </c>
      <c r="Q55" s="38" t="e">
        <f t="shared" si="4"/>
        <v>#VALUE!</v>
      </c>
      <c r="R55" s="38" t="str">
        <f t="shared" si="5"/>
        <v>155,,53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173</v>
      </c>
      <c r="G56" t="s">
        <v>174</v>
      </c>
      <c r="H56" t="s">
        <v>175</v>
      </c>
      <c r="I56" s="41"/>
      <c r="J56" s="42">
        <v>49</v>
      </c>
      <c r="K56" s="36" t="str">
        <f t="shared" si="6"/>
        <v>В44-49</v>
      </c>
      <c r="L56" s="36" t="str">
        <f t="shared" si="6"/>
        <v>157,35</v>
      </c>
      <c r="M56" s="36" t="str">
        <f t="shared" si="2"/>
        <v>88-5(44)</v>
      </c>
      <c r="N56" s="37">
        <f t="shared" si="7"/>
        <v>0</v>
      </c>
      <c r="O56" s="37">
        <f t="shared" si="7"/>
        <v>0</v>
      </c>
      <c r="P56" s="37" t="str">
        <f t="shared" si="3"/>
        <v>157,35</v>
      </c>
      <c r="Q56" s="38">
        <f t="shared" si="4"/>
        <v>2.0999999999999943</v>
      </c>
      <c r="R56" s="38" t="str">
        <f t="shared" si="5"/>
        <v>155,25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176</v>
      </c>
      <c r="G57" t="s">
        <v>177</v>
      </c>
      <c r="H57" t="s">
        <v>178</v>
      </c>
      <c r="I57" s="41"/>
      <c r="J57" s="42">
        <v>50</v>
      </c>
      <c r="K57" s="36" t="str">
        <f t="shared" si="6"/>
        <v>В44-50</v>
      </c>
      <c r="L57" s="36" t="str">
        <f t="shared" si="6"/>
        <v>156,73</v>
      </c>
      <c r="M57" s="36" t="str">
        <f t="shared" si="2"/>
        <v>88-5(44)</v>
      </c>
      <c r="N57" s="37">
        <f t="shared" si="7"/>
        <v>0</v>
      </c>
      <c r="O57" s="37">
        <f t="shared" si="7"/>
        <v>0</v>
      </c>
      <c r="P57" s="37" t="str">
        <f t="shared" si="3"/>
        <v>156,73</v>
      </c>
      <c r="Q57" s="38">
        <f t="shared" si="4"/>
        <v>2</v>
      </c>
      <c r="R57" s="38" t="str">
        <f t="shared" si="5"/>
        <v>154,73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179</v>
      </c>
      <c r="G58" t="s">
        <v>180</v>
      </c>
      <c r="H58" t="s">
        <v>181</v>
      </c>
      <c r="I58" s="41"/>
      <c r="J58" s="42">
        <v>51</v>
      </c>
      <c r="K58" s="36" t="str">
        <f t="shared" si="6"/>
        <v>В44-51</v>
      </c>
      <c r="L58" s="36" t="str">
        <f t="shared" si="6"/>
        <v>156,48</v>
      </c>
      <c r="M58" s="36" t="str">
        <f t="shared" si="2"/>
        <v>88-5(44)</v>
      </c>
      <c r="N58" s="37">
        <f t="shared" si="7"/>
        <v>0</v>
      </c>
      <c r="O58" s="37">
        <f t="shared" si="7"/>
        <v>0</v>
      </c>
      <c r="P58" s="37" t="str">
        <f t="shared" si="3"/>
        <v>156,48</v>
      </c>
      <c r="Q58" s="38">
        <f t="shared" si="4"/>
        <v>2.0900000000000034</v>
      </c>
      <c r="R58" s="38" t="str">
        <f t="shared" si="5"/>
        <v>154,39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182</v>
      </c>
      <c r="G59" t="s">
        <v>183</v>
      </c>
      <c r="H59" t="s">
        <v>184</v>
      </c>
      <c r="I59" s="41"/>
      <c r="J59" s="42">
        <v>52</v>
      </c>
      <c r="K59" s="36" t="str">
        <f t="shared" si="6"/>
        <v>В44-52</v>
      </c>
      <c r="L59" s="36" t="str">
        <f t="shared" si="6"/>
        <v>163,23</v>
      </c>
      <c r="M59" s="36" t="str">
        <f t="shared" si="2"/>
        <v>88-5(44)</v>
      </c>
      <c r="N59" s="37">
        <f t="shared" si="7"/>
        <v>0</v>
      </c>
      <c r="O59" s="37">
        <f t="shared" si="7"/>
        <v>0</v>
      </c>
      <c r="P59" s="37" t="str">
        <f t="shared" si="3"/>
        <v>163,23</v>
      </c>
      <c r="Q59" s="38">
        <f t="shared" si="4"/>
        <v>2.7999999999999829</v>
      </c>
      <c r="R59" s="38" t="str">
        <f t="shared" si="5"/>
        <v>160,43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185</v>
      </c>
      <c r="G60" t="s">
        <v>186</v>
      </c>
      <c r="H60" t="s">
        <v>187</v>
      </c>
      <c r="I60" s="41"/>
      <c r="J60" s="42">
        <v>53</v>
      </c>
      <c r="K60" s="36" t="str">
        <f t="shared" si="6"/>
        <v>В44-53</v>
      </c>
      <c r="L60" s="36" t="str">
        <f t="shared" si="6"/>
        <v>163,33</v>
      </c>
      <c r="M60" s="36" t="str">
        <f t="shared" si="2"/>
        <v>88-5(44)</v>
      </c>
      <c r="N60" s="37">
        <f t="shared" si="7"/>
        <v>0</v>
      </c>
      <c r="O60" s="37">
        <f t="shared" si="7"/>
        <v>0</v>
      </c>
      <c r="P60" s="37" t="str">
        <f t="shared" si="3"/>
        <v>163,33</v>
      </c>
      <c r="Q60" s="38">
        <f t="shared" si="4"/>
        <v>1.8500000000000227</v>
      </c>
      <c r="R60" s="38" t="str">
        <f t="shared" si="5"/>
        <v>161,48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188</v>
      </c>
      <c r="G61" t="s">
        <v>189</v>
      </c>
      <c r="H61" t="s">
        <v>190</v>
      </c>
      <c r="I61" s="41"/>
      <c r="J61" s="42">
        <v>54</v>
      </c>
      <c r="K61" s="36" t="str">
        <f t="shared" si="6"/>
        <v>В44-54</v>
      </c>
      <c r="L61" s="36" t="str">
        <f t="shared" si="6"/>
        <v>163,51</v>
      </c>
      <c r="M61" s="36" t="str">
        <f t="shared" si="2"/>
        <v>88-5(44)</v>
      </c>
      <c r="N61" s="37">
        <f t="shared" si="7"/>
        <v>0</v>
      </c>
      <c r="O61" s="37">
        <f t="shared" si="7"/>
        <v>0</v>
      </c>
      <c r="P61" s="37" t="str">
        <f t="shared" si="3"/>
        <v>163,51</v>
      </c>
      <c r="Q61" s="38">
        <f t="shared" si="4"/>
        <v>1.7299999999999898</v>
      </c>
      <c r="R61" s="38" t="str">
        <f t="shared" si="5"/>
        <v>161,78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191</v>
      </c>
      <c r="G62" t="s">
        <v>192</v>
      </c>
      <c r="H62" t="s">
        <v>193</v>
      </c>
      <c r="I62" s="41"/>
      <c r="J62" s="42">
        <v>55</v>
      </c>
      <c r="K62" s="36" t="str">
        <f t="shared" si="6"/>
        <v>В44-55</v>
      </c>
      <c r="L62" s="36" t="str">
        <f t="shared" si="6"/>
        <v>163,55</v>
      </c>
      <c r="M62" s="36" t="str">
        <f t="shared" si="2"/>
        <v>88-5(44)</v>
      </c>
      <c r="N62" s="37">
        <f t="shared" si="7"/>
        <v>0</v>
      </c>
      <c r="O62" s="37">
        <f t="shared" si="7"/>
        <v>0</v>
      </c>
      <c r="P62" s="37" t="str">
        <f t="shared" si="3"/>
        <v>163,55</v>
      </c>
      <c r="Q62" s="38">
        <f t="shared" si="4"/>
        <v>1.8000000000000114</v>
      </c>
      <c r="R62" s="38" t="str">
        <f t="shared" si="5"/>
        <v>161,75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194</v>
      </c>
      <c r="G63" t="s">
        <v>195</v>
      </c>
      <c r="H63" t="s">
        <v>196</v>
      </c>
      <c r="I63" s="41"/>
      <c r="J63" s="42">
        <v>56</v>
      </c>
      <c r="K63" s="36" t="str">
        <f t="shared" si="6"/>
        <v>В44-56</v>
      </c>
      <c r="L63" s="36" t="str">
        <f t="shared" si="6"/>
        <v>163,95</v>
      </c>
      <c r="M63" s="36" t="str">
        <f t="shared" si="2"/>
        <v>88-5(44)</v>
      </c>
      <c r="N63" s="37">
        <f t="shared" si="7"/>
        <v>0</v>
      </c>
      <c r="O63" s="37">
        <f t="shared" si="7"/>
        <v>0</v>
      </c>
      <c r="P63" s="37" t="str">
        <f t="shared" si="3"/>
        <v>163,95</v>
      </c>
      <c r="Q63" s="38">
        <f t="shared" si="4"/>
        <v>1.7199999999999989</v>
      </c>
      <c r="R63" s="38" t="str">
        <f t="shared" si="5"/>
        <v>162,23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197</v>
      </c>
      <c r="G64" t="s">
        <v>198</v>
      </c>
      <c r="H64" t="s">
        <v>199</v>
      </c>
      <c r="I64" s="41"/>
      <c r="J64" s="42">
        <v>57</v>
      </c>
      <c r="K64" s="36" t="str">
        <f t="shared" ref="K64:L127" si="8">F64</f>
        <v>В44-57</v>
      </c>
      <c r="L64" s="36" t="str">
        <f t="shared" si="8"/>
        <v>163,68</v>
      </c>
      <c r="M64" s="36" t="str">
        <f t="shared" si="2"/>
        <v>88-5(44)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163,68</v>
      </c>
      <c r="Q64" s="38">
        <f t="shared" si="4"/>
        <v>1.6800000000000068</v>
      </c>
      <c r="R64" s="38" t="str">
        <f t="shared" si="5"/>
        <v>162,00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200</v>
      </c>
      <c r="G65" t="s">
        <v>201</v>
      </c>
      <c r="H65" t="s">
        <v>202</v>
      </c>
      <c r="I65" s="41"/>
      <c r="J65" s="42">
        <v>58</v>
      </c>
      <c r="K65" s="36" t="str">
        <f t="shared" si="8"/>
        <v>В44-58</v>
      </c>
      <c r="L65" s="36" t="str">
        <f t="shared" si="8"/>
        <v>164,55</v>
      </c>
      <c r="M65" s="36" t="str">
        <f t="shared" si="2"/>
        <v>88-5(44)</v>
      </c>
      <c r="N65" s="37">
        <f t="shared" si="9"/>
        <v>0</v>
      </c>
      <c r="O65" s="37">
        <f t="shared" si="9"/>
        <v>0</v>
      </c>
      <c r="P65" s="37" t="str">
        <f t="shared" si="3"/>
        <v>164,55</v>
      </c>
      <c r="Q65" s="38">
        <f t="shared" si="4"/>
        <v>1.6000000000000227</v>
      </c>
      <c r="R65" s="38" t="str">
        <f t="shared" si="5"/>
        <v>162,95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203</v>
      </c>
      <c r="G66" t="s">
        <v>204</v>
      </c>
      <c r="H66" t="s">
        <v>205</v>
      </c>
      <c r="I66" s="41"/>
      <c r="J66" s="42">
        <v>59</v>
      </c>
      <c r="K66" s="36" t="str">
        <f t="shared" si="8"/>
        <v>В44-59</v>
      </c>
      <c r="L66" s="36" t="str">
        <f t="shared" si="8"/>
        <v>165,30</v>
      </c>
      <c r="M66" s="36" t="str">
        <f t="shared" si="2"/>
        <v>88-5(44)</v>
      </c>
      <c r="N66" s="37">
        <f t="shared" si="9"/>
        <v>0</v>
      </c>
      <c r="O66" s="37">
        <f t="shared" si="9"/>
        <v>0</v>
      </c>
      <c r="P66" s="37" t="str">
        <f t="shared" si="3"/>
        <v>165,30</v>
      </c>
      <c r="Q66" s="38">
        <f t="shared" si="4"/>
        <v>1.7300000000000182</v>
      </c>
      <c r="R66" s="38" t="str">
        <f t="shared" si="5"/>
        <v>163,57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206</v>
      </c>
      <c r="G67" t="s">
        <v>207</v>
      </c>
      <c r="H67" t="s">
        <v>208</v>
      </c>
      <c r="I67" s="41"/>
      <c r="J67" s="42">
        <v>60</v>
      </c>
      <c r="K67" s="36" t="str">
        <f t="shared" si="8"/>
        <v>В44-60</v>
      </c>
      <c r="L67" s="36" t="str">
        <f t="shared" si="8"/>
        <v>165,01</v>
      </c>
      <c r="M67" s="36" t="str">
        <f t="shared" si="2"/>
        <v>88-5(44)</v>
      </c>
      <c r="N67" s="37">
        <f t="shared" si="9"/>
        <v>0</v>
      </c>
      <c r="O67" s="37">
        <f t="shared" si="9"/>
        <v>0</v>
      </c>
      <c r="P67" s="37" t="str">
        <f t="shared" si="3"/>
        <v>165,01</v>
      </c>
      <c r="Q67" s="38">
        <f t="shared" si="4"/>
        <v>1.7299999999999898</v>
      </c>
      <c r="R67" s="38" t="str">
        <f t="shared" si="5"/>
        <v>163,28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209</v>
      </c>
      <c r="G68" t="s">
        <v>210</v>
      </c>
      <c r="H68" t="s">
        <v>211</v>
      </c>
      <c r="I68" s="41"/>
      <c r="J68" s="42">
        <v>61</v>
      </c>
      <c r="K68" s="36" t="str">
        <f t="shared" si="8"/>
        <v>В44-61</v>
      </c>
      <c r="L68" s="36" t="str">
        <f t="shared" si="8"/>
        <v>165,21</v>
      </c>
      <c r="M68" s="36" t="str">
        <f t="shared" si="2"/>
        <v>88-5(44)</v>
      </c>
      <c r="N68" s="37">
        <f t="shared" si="9"/>
        <v>0</v>
      </c>
      <c r="O68" s="37">
        <f t="shared" si="9"/>
        <v>0</v>
      </c>
      <c r="P68" s="37" t="str">
        <f t="shared" si="3"/>
        <v>165,21</v>
      </c>
      <c r="Q68" s="38">
        <f t="shared" si="4"/>
        <v>1.8000000000000114</v>
      </c>
      <c r="R68" s="38" t="str">
        <f t="shared" si="5"/>
        <v>163,41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212</v>
      </c>
      <c r="G69" t="s">
        <v>213</v>
      </c>
      <c r="H69" t="s">
        <v>214</v>
      </c>
      <c r="I69" s="41"/>
      <c r="J69" s="42">
        <v>62</v>
      </c>
      <c r="K69" s="36" t="str">
        <f t="shared" si="8"/>
        <v>В44-62</v>
      </c>
      <c r="L69" s="36" t="str">
        <f t="shared" si="8"/>
        <v>165,31</v>
      </c>
      <c r="M69" s="36" t="str">
        <f t="shared" si="2"/>
        <v>88-5(44)</v>
      </c>
      <c r="N69" s="37">
        <f t="shared" si="9"/>
        <v>0</v>
      </c>
      <c r="O69" s="37">
        <f t="shared" si="9"/>
        <v>0</v>
      </c>
      <c r="P69" s="37" t="str">
        <f t="shared" si="3"/>
        <v>165,31</v>
      </c>
      <c r="Q69" s="38">
        <f t="shared" si="4"/>
        <v>1.5999999999999943</v>
      </c>
      <c r="R69" s="38" t="str">
        <f t="shared" si="5"/>
        <v>163,71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215</v>
      </c>
      <c r="G70" t="s">
        <v>216</v>
      </c>
      <c r="H70" t="s">
        <v>217</v>
      </c>
      <c r="I70" s="41"/>
      <c r="J70" s="42">
        <v>63</v>
      </c>
      <c r="K70" s="36" t="str">
        <f t="shared" si="8"/>
        <v>В44-63</v>
      </c>
      <c r="L70" s="36" t="str">
        <f t="shared" si="8"/>
        <v>164,85</v>
      </c>
      <c r="M70" s="36" t="str">
        <f t="shared" si="2"/>
        <v>88-5(44)</v>
      </c>
      <c r="N70" s="37">
        <f t="shared" si="9"/>
        <v>0</v>
      </c>
      <c r="O70" s="37">
        <f t="shared" si="9"/>
        <v>0</v>
      </c>
      <c r="P70" s="37" t="str">
        <f t="shared" si="3"/>
        <v>164,85</v>
      </c>
      <c r="Q70" s="38">
        <f t="shared" si="4"/>
        <v>1.1200000000000045</v>
      </c>
      <c r="R70" s="38" t="str">
        <f t="shared" si="5"/>
        <v>163,73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218</v>
      </c>
      <c r="G71" t="s">
        <v>219</v>
      </c>
      <c r="H71" t="s">
        <v>220</v>
      </c>
      <c r="I71" s="41"/>
      <c r="J71" s="42">
        <v>64</v>
      </c>
      <c r="K71" s="36" t="str">
        <f t="shared" si="8"/>
        <v>В44-64</v>
      </c>
      <c r="L71" s="36" t="str">
        <f t="shared" si="8"/>
        <v>165,49</v>
      </c>
      <c r="M71" s="36" t="str">
        <f t="shared" si="2"/>
        <v>88-5(44)</v>
      </c>
      <c r="N71" s="37">
        <f t="shared" si="9"/>
        <v>0</v>
      </c>
      <c r="O71" s="37">
        <f t="shared" si="9"/>
        <v>0</v>
      </c>
      <c r="P71" s="37" t="str">
        <f t="shared" si="3"/>
        <v>165,49</v>
      </c>
      <c r="Q71" s="38">
        <f t="shared" si="4"/>
        <v>1.4399999999999977</v>
      </c>
      <c r="R71" s="38" t="str">
        <f t="shared" si="5"/>
        <v>164,05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221</v>
      </c>
      <c r="G72" t="s">
        <v>222</v>
      </c>
      <c r="H72" t="s">
        <v>223</v>
      </c>
      <c r="I72" s="41"/>
      <c r="J72" s="42">
        <v>65</v>
      </c>
      <c r="K72" s="36" t="str">
        <f t="shared" si="8"/>
        <v>В44-65</v>
      </c>
      <c r="L72" s="36" t="str">
        <f t="shared" si="8"/>
        <v>165,57</v>
      </c>
      <c r="M72" s="36" t="str">
        <f t="shared" si="2"/>
        <v>88-5(44)</v>
      </c>
      <c r="N72" s="37">
        <f t="shared" si="9"/>
        <v>0</v>
      </c>
      <c r="O72" s="37">
        <f t="shared" si="9"/>
        <v>0</v>
      </c>
      <c r="P72" s="37" t="str">
        <f t="shared" si="3"/>
        <v>165,57</v>
      </c>
      <c r="Q72" s="38">
        <f t="shared" si="4"/>
        <v>2.1699999999999875</v>
      </c>
      <c r="R72" s="38" t="str">
        <f t="shared" si="5"/>
        <v>163,40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224</v>
      </c>
      <c r="G73" t="s">
        <v>219</v>
      </c>
      <c r="H73" t="s">
        <v>225</v>
      </c>
      <c r="I73" s="41"/>
      <c r="J73" s="42">
        <v>66</v>
      </c>
      <c r="K73" s="36" t="str">
        <f t="shared" si="8"/>
        <v>В44-66</v>
      </c>
      <c r="L73" s="36" t="str">
        <f t="shared" si="8"/>
        <v>165,49</v>
      </c>
      <c r="M73" s="36" t="str">
        <f t="shared" ref="M73:M136" si="10">$L$2</f>
        <v>88-5(44)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165,49</v>
      </c>
      <c r="Q73" s="38">
        <f t="shared" ref="Q73:Q136" si="12">P73-R73</f>
        <v>1.7400000000000091</v>
      </c>
      <c r="R73" s="38" t="str">
        <f t="shared" ref="R73:R136" si="13">H73</f>
        <v>163,75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226</v>
      </c>
      <c r="G74" t="s">
        <v>227</v>
      </c>
      <c r="H74" t="s">
        <v>228</v>
      </c>
      <c r="I74" s="41"/>
      <c r="J74" s="42">
        <v>67</v>
      </c>
      <c r="K74" s="36" t="str">
        <f t="shared" si="8"/>
        <v>В44-67</v>
      </c>
      <c r="L74" s="36" t="str">
        <f t="shared" si="8"/>
        <v>164,83</v>
      </c>
      <c r="M74" s="36" t="str">
        <f t="shared" si="10"/>
        <v>88-5(44)</v>
      </c>
      <c r="N74" s="37">
        <f t="shared" si="9"/>
        <v>0</v>
      </c>
      <c r="O74" s="37">
        <f t="shared" si="9"/>
        <v>0</v>
      </c>
      <c r="P74" s="37" t="str">
        <f t="shared" si="11"/>
        <v>164,83</v>
      </c>
      <c r="Q74" s="38">
        <f t="shared" si="12"/>
        <v>1.8000000000000114</v>
      </c>
      <c r="R74" s="38" t="str">
        <f t="shared" si="13"/>
        <v>163,03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88-5(44)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88-5(44)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88-5(44)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88-5(44)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88-5(44)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88-5(44)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88-5(44)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88-5(44)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88-5(44)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88-5(44)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88-5(44)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88-5(44)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88-5(44)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88-5(44)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88-5(44)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88-5(44)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88-5(44)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88-5(44)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88-5(44)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88-5(44)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88-5(44)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88-5(44)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88-5(44)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88-5(44)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88-5(44)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88-5(44)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88-5(44)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88-5(44)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88-5(44)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88-5(44)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88-5(44)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88-5(44)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88-5(44)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88-5(44)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88-5(44)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88-5(44)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88-5(44)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88-5(44)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88-5(44)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88-5(44)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88-5(44)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88-5(44)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88-5(44)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88-5(44)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88-5(44)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88-5(44)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88-5(44)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88-5(44)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88-5(44)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88-5(44)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88-5(44)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88-5(44)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88-5(44)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88-5(44)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88-5(44)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88-5(44)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88-5(44)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88-5(44)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88-5(44)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88-5(44)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88-5(44)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88-5(44)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88-5(44)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88-5(44)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88-5(44)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88-5(44)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88-5(44)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88-5(44)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88-5(44)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88-5(44)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88-5(44)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88-5(44)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88-5(44)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88-5(44)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88-5(44)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88-5(44)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88-5(44)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88-5(44)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88-5(44)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88-5(44)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88-5(44)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88-5(44)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88-5(44)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88-5(44)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88-5(44)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88-5(44)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88-5(44)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88-5(44)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88-5(44)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88-5(44)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88-5(44)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88-5(44)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88-5(44)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88-5(44)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88-5(44)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88-5(44)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88-5(44)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88-5(44)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88-5(44)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88-5(44)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88-5(44)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88-5(44)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88-5(44)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88-5(44)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88-5(44)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88-5(44)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88-5(44)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88-5(44)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88-5(44)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88-5(44)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88-5(44)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88-5(44)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88-5(44)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88-5(44)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88-5(44)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88-5(44)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88-5(44)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88-5(44)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88-5(44)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88-5(44)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88-5(44)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88-5(44)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88-5(44)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88-5(44)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88-5(44)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88-5(44)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88-5(44)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88-5(44)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88-5(44)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88-5(44)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88-5(44)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88-5(44)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88-5(44)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I38"/>
  <sheetViews>
    <sheetView workbookViewId="0">
      <selection activeCell="R19" sqref="R19"/>
    </sheetView>
    <sheetView topLeftCell="C1" workbookViewId="1">
      <selection activeCell="F28" sqref="F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Заріччя'!K57</f>
        <v>В44-50</v>
      </c>
      <c r="B4" s="72"/>
      <c r="C4" s="2" t="str">
        <f>'GPS точки Заріччя'!L2</f>
        <v>88-5(44)</v>
      </c>
      <c r="D4" s="51" t="str">
        <f>'GPS точки Заріччя'!L57</f>
        <v>156,73</v>
      </c>
      <c r="E4" s="52" t="str">
        <f>'GPS точки Заріччя'!R57</f>
        <v>154,73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32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32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I38"/>
  <sheetViews>
    <sheetView workbookViewId="0">
      <selection activeCell="R19" sqref="R19"/>
    </sheetView>
    <sheetView topLeftCell="D1" workbookViewId="1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Заріччя'!K56</f>
        <v>В44-49</v>
      </c>
      <c r="B4" s="72"/>
      <c r="C4" s="2" t="str">
        <f>'GPS точки Заріччя'!L2</f>
        <v>88-5(44)</v>
      </c>
      <c r="D4" s="51" t="str">
        <f>'GPS точки Заріччя'!L56</f>
        <v>157,35</v>
      </c>
      <c r="E4" s="52" t="str">
        <f>'GPS точки Заріччя'!R56</f>
        <v>155,25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1.9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25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I38"/>
  <sheetViews>
    <sheetView workbookViewId="0">
      <selection activeCell="R19" sqref="R19"/>
    </sheetView>
    <sheetView workbookViewId="1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Заріччя'!K55</f>
        <v>В44-48</v>
      </c>
      <c r="B4" s="72"/>
      <c r="C4" s="2" t="str">
        <f>'GPS точки Заріччя'!L2</f>
        <v>88-5(44)</v>
      </c>
      <c r="D4" s="51" t="str">
        <f>'GPS точки Заріччя'!L55</f>
        <v>157,54</v>
      </c>
      <c r="E4" s="52" t="str">
        <f>'GPS точки Заріччя'!R55</f>
        <v>155,,53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25</v>
      </c>
      <c r="D9" s="67" t="s">
        <v>266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265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I38"/>
  <sheetViews>
    <sheetView workbookViewId="0">
      <selection activeCell="R19" sqref="R19"/>
    </sheetView>
    <sheetView workbookViewId="1">
      <selection activeCell="F21" sqref="F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257</v>
      </c>
      <c r="B4" s="72"/>
      <c r="C4" s="2" t="str">
        <f>'GPS точки Заріччя'!L2</f>
        <v>88-5(44)</v>
      </c>
      <c r="D4" s="51">
        <v>156.28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1.8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25</v>
      </c>
      <c r="D9" s="67" t="s">
        <v>268</v>
      </c>
      <c r="E9" s="67"/>
      <c r="F9" s="3"/>
    </row>
    <row r="10" spans="1:9" ht="15">
      <c r="A10" s="15">
        <v>3</v>
      </c>
      <c r="B10" s="15"/>
      <c r="C10" s="15">
        <v>25</v>
      </c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>
        <v>25</v>
      </c>
      <c r="C28" s="16" t="s">
        <v>231</v>
      </c>
      <c r="D28" s="65" t="s">
        <v>233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I38"/>
  <sheetViews>
    <sheetView workbookViewId="0">
      <selection activeCell="R19" sqref="R19"/>
    </sheetView>
    <sheetView workbookViewId="1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Заріччя'!K54</f>
        <v>В44-47</v>
      </c>
      <c r="B4" s="72"/>
      <c r="C4" s="2" t="str">
        <f>'GPS точки Заріччя'!L2</f>
        <v>88-5(44)</v>
      </c>
      <c r="D4" s="51" t="str">
        <f>'GPS точки Заріччя'!L54</f>
        <v>159,37</v>
      </c>
      <c r="E4" s="52" t="str">
        <f>'GPS точки Заріччя'!R54</f>
        <v>157,61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1.9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32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40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I38"/>
  <sheetViews>
    <sheetView workbookViewId="0">
      <selection activeCell="R19" sqref="R19"/>
    </sheetView>
    <sheetView workbookViewId="1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270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Заріччя'!K53</f>
        <v>В44-46</v>
      </c>
      <c r="B4" s="72"/>
      <c r="C4" s="2" t="str">
        <f>'GPS точки Заріччя'!L2</f>
        <v>88-5(44)</v>
      </c>
      <c r="D4" s="51" t="str">
        <f>'GPS точки Заріччя'!L53</f>
        <v>159,87</v>
      </c>
      <c r="E4" s="52" t="str">
        <f>'GPS точки Заріччя'!R53</f>
        <v>158,07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1.9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40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271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32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I38"/>
  <sheetViews>
    <sheetView workbookViewId="0">
      <selection activeCell="R19" sqref="R19"/>
    </sheetView>
    <sheetView topLeftCell="C1" workbookViewId="1">
      <selection activeCell="N28" sqref="N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272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Заріччя'!K51</f>
        <v>В44-44</v>
      </c>
      <c r="B4" s="72"/>
      <c r="C4" s="2" t="str">
        <f>'GPS точки Заріччя'!L2</f>
        <v>88-5(44)</v>
      </c>
      <c r="D4" s="51" t="str">
        <f>'GPS точки Заріччя'!L51</f>
        <v>160,30</v>
      </c>
      <c r="E4" s="52" t="str">
        <f>'GPS точки Заріччя'!R51</f>
        <v>158,75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1.8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40</v>
      </c>
      <c r="D9" s="67" t="s">
        <v>273</v>
      </c>
      <c r="E9" s="67"/>
      <c r="F9" s="3"/>
    </row>
    <row r="10" spans="1:9" ht="15">
      <c r="A10" s="15">
        <v>3</v>
      </c>
      <c r="B10" s="15"/>
      <c r="C10" s="15">
        <v>32</v>
      </c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32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>
        <v>32</v>
      </c>
      <c r="C28" s="16" t="s">
        <v>231</v>
      </c>
      <c r="D28" s="65" t="s">
        <v>233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I38"/>
  <sheetViews>
    <sheetView workbookViewId="0">
      <selection activeCell="R19" sqref="R19"/>
    </sheetView>
    <sheetView workbookViewId="1">
      <selection activeCell="B8" sqref="B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274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275</v>
      </c>
      <c r="B4" s="72"/>
      <c r="C4" s="2" t="str">
        <f>'GPS точки Заріччя'!L2</f>
        <v>88-5(44)</v>
      </c>
      <c r="D4" s="51">
        <v>161.24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1.8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32</v>
      </c>
      <c r="D9" s="67" t="s">
        <v>276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I38"/>
  <sheetViews>
    <sheetView workbookViewId="0">
      <selection activeCell="R19" sqref="R19"/>
    </sheetView>
    <sheetView topLeftCell="E1" workbookViewId="1">
      <selection activeCell="P9" sqref="P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277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278</v>
      </c>
      <c r="B4" s="72"/>
      <c r="C4" s="2" t="str">
        <f>'GPS точки Заріччя'!L2</f>
        <v>88-5(44)</v>
      </c>
      <c r="D4" s="51">
        <v>162.15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2.1</v>
      </c>
      <c r="C8" s="15">
        <v>65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40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32</v>
      </c>
      <c r="C26" s="16" t="s">
        <v>231</v>
      </c>
      <c r="D26" s="65" t="s">
        <v>233</v>
      </c>
      <c r="E26" s="65"/>
      <c r="F26" s="3"/>
    </row>
    <row r="27" spans="1:6" ht="15">
      <c r="A27" s="15">
        <v>2</v>
      </c>
      <c r="B27" s="15">
        <v>32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:I38"/>
  <sheetViews>
    <sheetView workbookViewId="0">
      <selection activeCell="R19" sqref="R19"/>
    </sheetView>
    <sheetView topLeftCell="C1" workbookViewId="1">
      <selection activeCell="I26" sqref="I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279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Заріччя'!K59</f>
        <v>В44-52</v>
      </c>
      <c r="B4" s="72"/>
      <c r="C4" s="2" t="str">
        <f>'GPS точки Заріччя'!L2</f>
        <v>88-5(44)</v>
      </c>
      <c r="D4" s="51" t="str">
        <f>'GPS точки Заріччя'!L59</f>
        <v>163,23</v>
      </c>
      <c r="E4" s="52" t="str">
        <f>'GPS точки Заріччя'!R59</f>
        <v>160,43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1.9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40</v>
      </c>
      <c r="D9" s="67" t="s">
        <v>280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40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38"/>
  <sheetViews>
    <sheetView workbookViewId="0">
      <selection activeCell="R19" sqref="R19"/>
    </sheetView>
    <sheetView topLeftCell="A4" workbookViewId="1">
      <selection activeCell="M32" sqref="M3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229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'GPS точки Заріччя'!K60</f>
        <v>В44-53</v>
      </c>
      <c r="B4" s="72"/>
      <c r="C4" s="2" t="str">
        <f>'GPS точки Заріччя'!L2</f>
        <v>88-5(44)</v>
      </c>
      <c r="D4" s="51" t="str">
        <f>'GPS точки Заріччя'!L60</f>
        <v>163,33</v>
      </c>
      <c r="E4" s="52" t="str">
        <f>'GPS точки Заріччя'!R60</f>
        <v>161,48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5" t="s">
        <v>3</v>
      </c>
      <c r="E7" s="65"/>
      <c r="F7" s="3"/>
    </row>
    <row r="8" spans="1:9" ht="15">
      <c r="A8" s="12">
        <v>1</v>
      </c>
      <c r="B8" s="12">
        <v>2.1</v>
      </c>
      <c r="C8" s="12">
        <v>100</v>
      </c>
      <c r="D8" s="65"/>
      <c r="E8" s="65"/>
      <c r="F8" s="3"/>
    </row>
    <row r="9" spans="1:9" ht="15">
      <c r="A9" s="12">
        <v>2</v>
      </c>
      <c r="B9" s="12"/>
      <c r="C9" s="14" t="s">
        <v>230</v>
      </c>
      <c r="D9" s="67"/>
      <c r="E9" s="67"/>
      <c r="F9" s="3"/>
    </row>
    <row r="10" spans="1:9" ht="15">
      <c r="A10" s="12">
        <v>3</v>
      </c>
      <c r="B10" s="12"/>
      <c r="C10" s="12">
        <v>100</v>
      </c>
      <c r="D10" s="67" t="s">
        <v>234</v>
      </c>
      <c r="E10" s="67"/>
      <c r="F10" s="3"/>
    </row>
    <row r="11" spans="1:9" ht="15">
      <c r="A11" s="12">
        <v>4</v>
      </c>
      <c r="B11" s="12"/>
      <c r="C11" s="12">
        <v>32</v>
      </c>
      <c r="D11" s="67" t="s">
        <v>235</v>
      </c>
      <c r="E11" s="67"/>
      <c r="F11" s="3"/>
    </row>
    <row r="12" spans="1:9" ht="15">
      <c r="A12" s="12">
        <v>5</v>
      </c>
      <c r="B12" s="12"/>
      <c r="C12" s="12">
        <v>32</v>
      </c>
      <c r="D12" s="67" t="s">
        <v>236</v>
      </c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6" t="s">
        <v>3</v>
      </c>
      <c r="D17" s="66"/>
      <c r="E17" s="66"/>
      <c r="F17" s="3"/>
    </row>
    <row r="18" spans="1:6" ht="15">
      <c r="A18" s="14" t="s">
        <v>237</v>
      </c>
      <c r="B18" s="12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6" t="s">
        <v>3</v>
      </c>
      <c r="D21" s="66"/>
      <c r="E21" s="66"/>
      <c r="F21" s="3"/>
    </row>
    <row r="22" spans="1:6" ht="15">
      <c r="A22" s="14" t="s">
        <v>238</v>
      </c>
      <c r="B22" s="12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5" t="s">
        <v>3</v>
      </c>
      <c r="E25" s="65"/>
      <c r="F25" s="3"/>
    </row>
    <row r="26" spans="1:6" ht="15">
      <c r="A26" s="12">
        <v>1</v>
      </c>
      <c r="B26" s="12">
        <v>100</v>
      </c>
      <c r="C26" s="13" t="s">
        <v>231</v>
      </c>
      <c r="D26" s="65" t="s">
        <v>232</v>
      </c>
      <c r="E26" s="65"/>
      <c r="F26" s="3"/>
    </row>
    <row r="27" spans="1:6" ht="15">
      <c r="A27" s="12">
        <v>2</v>
      </c>
      <c r="B27" s="12"/>
      <c r="C27" s="11"/>
      <c r="D27" s="65"/>
      <c r="E27" s="65"/>
      <c r="F27" s="3"/>
    </row>
    <row r="28" spans="1:6" ht="15">
      <c r="A28" s="12">
        <v>3</v>
      </c>
      <c r="B28" s="12">
        <v>32</v>
      </c>
      <c r="C28" s="13" t="s">
        <v>231</v>
      </c>
      <c r="D28" s="65" t="s">
        <v>233</v>
      </c>
      <c r="E28" s="65"/>
      <c r="F28" s="3"/>
    </row>
    <row r="29" spans="1:6" ht="15">
      <c r="A29" s="12">
        <v>4</v>
      </c>
      <c r="B29" s="12">
        <v>25</v>
      </c>
      <c r="C29" s="13" t="s">
        <v>231</v>
      </c>
      <c r="D29" s="65" t="s">
        <v>233</v>
      </c>
      <c r="E29" s="65"/>
      <c r="F29" s="3"/>
    </row>
    <row r="30" spans="1:6" ht="15">
      <c r="A30" s="12">
        <v>5</v>
      </c>
      <c r="B30" s="12">
        <v>25</v>
      </c>
      <c r="C30" s="13" t="s">
        <v>231</v>
      </c>
      <c r="D30" s="65" t="s">
        <v>233</v>
      </c>
      <c r="E30" s="65"/>
      <c r="F30" s="3"/>
    </row>
    <row r="31" spans="1:6" ht="15">
      <c r="A31" s="12">
        <v>6</v>
      </c>
      <c r="B31" s="12"/>
      <c r="C31" s="11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:I38"/>
  <sheetViews>
    <sheetView workbookViewId="0">
      <selection activeCell="R19" sqref="R19"/>
    </sheetView>
    <sheetView topLeftCell="E1" workbookViewId="1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281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282</v>
      </c>
      <c r="B4" s="72"/>
      <c r="C4" s="2" t="str">
        <f>'GPS точки Заріччя'!L2</f>
        <v>88-5(44)</v>
      </c>
      <c r="D4" s="51">
        <v>163.33000000000001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100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100</v>
      </c>
      <c r="C27" s="16" t="s">
        <v>231</v>
      </c>
      <c r="D27" s="65" t="s">
        <v>232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:I38"/>
  <sheetViews>
    <sheetView workbookViewId="0">
      <selection activeCell="R19" sqref="R19"/>
    </sheetView>
    <sheetView topLeftCell="D1"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283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284</v>
      </c>
      <c r="B4" s="72"/>
      <c r="C4" s="2" t="str">
        <f>'GPS точки Заріччя'!L2</f>
        <v>88-5(44)</v>
      </c>
      <c r="D4" s="51">
        <v>163.53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100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285</v>
      </c>
      <c r="B22" s="15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100</v>
      </c>
      <c r="C27" s="16" t="s">
        <v>231</v>
      </c>
      <c r="D27" s="65" t="s">
        <v>232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I38"/>
  <sheetViews>
    <sheetView workbookViewId="0">
      <selection activeCell="R19" sqref="R19"/>
    </sheetView>
    <sheetView workbookViewId="1">
      <selection activeCell="H27" sqref="H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286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288</v>
      </c>
      <c r="B4" s="72"/>
      <c r="C4" s="2" t="str">
        <f>'GPS точки Заріччя'!L2</f>
        <v>88-5(44)</v>
      </c>
      <c r="D4" s="51">
        <v>163.54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 t="s">
        <v>230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/>
      <c r="C27" s="16"/>
      <c r="D27" s="65"/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4"/>
  <dimension ref="A1:I38"/>
  <sheetViews>
    <sheetView workbookViewId="0">
      <selection activeCell="R19" sqref="R19"/>
    </sheetView>
    <sheetView workbookViewId="1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289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287</v>
      </c>
      <c r="B4" s="72"/>
      <c r="C4" s="2" t="str">
        <f>'GPS точки Заріччя'!L2</f>
        <v>88-5(44)</v>
      </c>
      <c r="D4" s="51">
        <v>164.04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100</v>
      </c>
      <c r="D9" s="67" t="s">
        <v>290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237</v>
      </c>
      <c r="B22" s="15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100</v>
      </c>
      <c r="C26" s="16" t="s">
        <v>231</v>
      </c>
      <c r="D26" s="65" t="s">
        <v>232</v>
      </c>
      <c r="E26" s="65"/>
      <c r="F26" s="3"/>
    </row>
    <row r="27" spans="1:6" ht="15">
      <c r="A27" s="15">
        <v>2</v>
      </c>
      <c r="B27" s="15">
        <v>100</v>
      </c>
      <c r="C27" s="16" t="s">
        <v>231</v>
      </c>
      <c r="D27" s="65" t="s">
        <v>232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5"/>
  <dimension ref="A1:I38"/>
  <sheetViews>
    <sheetView workbookViewId="0">
      <selection activeCell="R19" sqref="R19"/>
    </sheetView>
    <sheetView tabSelected="1" topLeftCell="A3" zoomScale="91" zoomScaleNormal="91" workbookViewId="1">
      <selection activeCell="P12" sqref="P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291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292</v>
      </c>
      <c r="B4" s="72"/>
      <c r="C4" s="2" t="str">
        <f>'GPS точки Заріччя'!L2</f>
        <v>88-5(44)</v>
      </c>
      <c r="D4" s="51">
        <v>165.1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 t="s">
        <v>230</v>
      </c>
      <c r="D9" s="67"/>
      <c r="E9" s="67"/>
      <c r="F9" s="3"/>
    </row>
    <row r="10" spans="1:9" ht="15">
      <c r="A10" s="15">
        <v>3</v>
      </c>
      <c r="B10" s="15"/>
      <c r="C10" s="15">
        <v>50</v>
      </c>
      <c r="D10" s="67" t="s">
        <v>293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100</v>
      </c>
      <c r="C27" s="16" t="s">
        <v>231</v>
      </c>
      <c r="D27" s="65" t="s">
        <v>232</v>
      </c>
      <c r="E27" s="65"/>
      <c r="F27" s="3"/>
    </row>
    <row r="28" spans="1:6" ht="15">
      <c r="A28" s="15">
        <v>3</v>
      </c>
      <c r="B28" s="15">
        <v>50</v>
      </c>
      <c r="C28" s="16" t="s">
        <v>231</v>
      </c>
      <c r="D28" s="65" t="s">
        <v>232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3"/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3" t="s">
        <v>7</v>
      </c>
      <c r="E3" s="74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5" t="s">
        <v>3</v>
      </c>
      <c r="E7" s="65"/>
      <c r="F7" s="3"/>
    </row>
    <row r="8" spans="1:9" ht="15">
      <c r="A8" s="9">
        <v>1</v>
      </c>
      <c r="B8" s="9"/>
      <c r="C8" s="9"/>
      <c r="D8" s="65"/>
      <c r="E8" s="65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6" t="s">
        <v>3</v>
      </c>
      <c r="D17" s="66"/>
      <c r="E17" s="66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6" t="s">
        <v>3</v>
      </c>
      <c r="D21" s="66"/>
      <c r="E21" s="66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5" t="s">
        <v>3</v>
      </c>
      <c r="E25" s="65"/>
      <c r="F25" s="3"/>
    </row>
    <row r="26" spans="1:6" ht="15">
      <c r="A26" s="9">
        <v>1</v>
      </c>
      <c r="B26" s="9"/>
      <c r="C26" s="10"/>
      <c r="D26" s="65"/>
      <c r="E26" s="65"/>
      <c r="F26" s="3"/>
    </row>
    <row r="27" spans="1:6" ht="15">
      <c r="A27" s="9">
        <v>2</v>
      </c>
      <c r="B27" s="9"/>
      <c r="C27" s="10"/>
      <c r="D27" s="65"/>
      <c r="E27" s="65"/>
      <c r="F27" s="3"/>
    </row>
    <row r="28" spans="1:6" ht="15">
      <c r="A28" s="9">
        <v>3</v>
      </c>
      <c r="B28" s="9"/>
      <c r="C28" s="10"/>
      <c r="D28" s="65"/>
      <c r="E28" s="65"/>
      <c r="F28" s="3"/>
    </row>
    <row r="29" spans="1:6" ht="15">
      <c r="A29" s="9">
        <v>4</v>
      </c>
      <c r="B29" s="9"/>
      <c r="C29" s="10"/>
      <c r="D29" s="65"/>
      <c r="E29" s="65"/>
      <c r="F29" s="3"/>
    </row>
    <row r="30" spans="1:6" ht="15">
      <c r="A30" s="9">
        <v>5</v>
      </c>
      <c r="B30" s="9"/>
      <c r="C30" s="10"/>
      <c r="D30" s="65"/>
      <c r="E30" s="65"/>
      <c r="F30" s="3"/>
    </row>
    <row r="31" spans="1:6" ht="15">
      <c r="A31" s="9">
        <v>6</v>
      </c>
      <c r="B31" s="9"/>
      <c r="C31" s="10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38"/>
  <sheetViews>
    <sheetView workbookViewId="0">
      <selection activeCell="R19" sqref="R19"/>
    </sheetView>
    <sheetView workbookViewId="1">
      <selection activeCell="A3" sqref="A3:B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241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">
        <v>239</v>
      </c>
      <c r="B4" s="72"/>
      <c r="C4" s="2" t="str">
        <f>'GPS точки Заріччя'!L2</f>
        <v>88-5(44)</v>
      </c>
      <c r="D4" s="51">
        <v>154.19999999999999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53">
        <v>2</v>
      </c>
      <c r="C8" s="14">
        <v>100</v>
      </c>
      <c r="D8" s="65" t="s">
        <v>238</v>
      </c>
      <c r="E8" s="65"/>
      <c r="F8" s="3"/>
    </row>
    <row r="9" spans="1:9" ht="15">
      <c r="A9" s="14">
        <v>2</v>
      </c>
      <c r="B9" s="14"/>
      <c r="C9" s="14">
        <v>32</v>
      </c>
      <c r="D9" s="67" t="s">
        <v>240</v>
      </c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237</v>
      </c>
      <c r="B18" s="14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238</v>
      </c>
      <c r="B22" s="14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32</v>
      </c>
      <c r="C27" s="13" t="s">
        <v>231</v>
      </c>
      <c r="D27" s="65" t="s">
        <v>233</v>
      </c>
      <c r="E27" s="65"/>
      <c r="F27" s="3"/>
    </row>
    <row r="28" spans="1:6" ht="15">
      <c r="A28" s="14">
        <v>3</v>
      </c>
      <c r="B28" s="14"/>
      <c r="C28" s="13"/>
      <c r="D28" s="65"/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I38"/>
  <sheetViews>
    <sheetView workbookViewId="0">
      <selection activeCell="R19" sqref="R19"/>
    </sheetView>
    <sheetView topLeftCell="D1" workbookViewId="1">
      <selection activeCell="M4" sqref="M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242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243</v>
      </c>
      <c r="B4" s="72"/>
      <c r="C4" s="2" t="str">
        <f>'GPS точки Заріччя'!L2</f>
        <v>88-5(44)</v>
      </c>
      <c r="D4" s="51">
        <v>154.82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32</v>
      </c>
      <c r="D9" s="67" t="s">
        <v>244</v>
      </c>
      <c r="E9" s="67"/>
      <c r="F9" s="3"/>
    </row>
    <row r="10" spans="1:9" ht="15">
      <c r="A10" s="15">
        <v>3</v>
      </c>
      <c r="B10" s="15"/>
      <c r="C10" s="15">
        <v>32</v>
      </c>
      <c r="D10" s="67" t="s">
        <v>245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>
        <v>25</v>
      </c>
      <c r="C28" s="16" t="s">
        <v>231</v>
      </c>
      <c r="D28" s="65" t="s">
        <v>233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I38"/>
  <sheetViews>
    <sheetView workbookViewId="0">
      <selection activeCell="R19" sqref="R19"/>
    </sheetView>
    <sheetView topLeftCell="C1" workbookViewId="1">
      <selection activeCell="M26" sqref="M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246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247</v>
      </c>
      <c r="B4" s="72"/>
      <c r="C4" s="2" t="str">
        <f>'GPS точки Заріччя'!L2</f>
        <v>88-5(44)</v>
      </c>
      <c r="D4" s="51">
        <v>154.96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40</v>
      </c>
      <c r="D9" s="67" t="s">
        <v>248</v>
      </c>
      <c r="E9" s="67"/>
      <c r="F9" s="3"/>
    </row>
    <row r="10" spans="1:9" ht="15">
      <c r="A10" s="15">
        <v>3</v>
      </c>
      <c r="B10" s="15"/>
      <c r="C10" s="15">
        <v>32</v>
      </c>
      <c r="D10" s="67" t="s">
        <v>249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32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>
        <v>25</v>
      </c>
      <c r="C28" s="16" t="s">
        <v>231</v>
      </c>
      <c r="D28" s="65" t="s">
        <v>233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I38"/>
  <sheetViews>
    <sheetView workbookViewId="0">
      <selection activeCell="R19" sqref="R19"/>
    </sheetView>
    <sheetView topLeftCell="D1" workbookViewId="1">
      <selection activeCell="I28" sqref="I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250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251</v>
      </c>
      <c r="B4" s="72"/>
      <c r="C4" s="2" t="str">
        <f>'GPS точки Заріччя'!L2</f>
        <v>88-5(44)</v>
      </c>
      <c r="D4" s="51">
        <v>155.21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1.9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25</v>
      </c>
      <c r="D9" s="67" t="s">
        <v>252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I38"/>
  <sheetViews>
    <sheetView workbookViewId="0">
      <selection activeCell="R19" sqref="R19"/>
    </sheetView>
    <sheetView workbookViewId="1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253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254</v>
      </c>
      <c r="B4" s="72"/>
      <c r="C4" s="2" t="str">
        <f>'GPS точки Заріччя'!L2</f>
        <v>88-5(44)</v>
      </c>
      <c r="D4" s="51">
        <v>155.4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25</v>
      </c>
      <c r="D9" s="67" t="s">
        <v>255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I38"/>
  <sheetViews>
    <sheetView workbookViewId="0">
      <selection activeCell="R19" sqref="R19"/>
    </sheetView>
    <sheetView topLeftCell="C1" workbookViewId="1">
      <selection activeCell="L26" sqref="L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256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">
        <v>257</v>
      </c>
      <c r="B4" s="72"/>
      <c r="C4" s="2" t="str">
        <f>'GPS точки Заріччя'!L2</f>
        <v>88-5(44)</v>
      </c>
      <c r="D4" s="51">
        <v>156.28</v>
      </c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1.9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32</v>
      </c>
      <c r="D9" s="67" t="s">
        <v>258</v>
      </c>
      <c r="E9" s="67"/>
      <c r="F9" s="3"/>
    </row>
    <row r="10" spans="1:9" ht="15">
      <c r="A10" s="15">
        <v>3</v>
      </c>
      <c r="B10" s="15"/>
      <c r="C10" s="15">
        <v>32</v>
      </c>
      <c r="D10" s="67" t="s">
        <v>259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32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>
        <v>32</v>
      </c>
      <c r="C28" s="16" t="s">
        <v>231</v>
      </c>
      <c r="D28" s="65" t="s">
        <v>233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I38"/>
  <sheetViews>
    <sheetView workbookViewId="0">
      <selection activeCell="R19" sqref="R19"/>
    </sheetView>
    <sheetView topLeftCell="C1" workbookViewId="1">
      <selection activeCell="G27" sqref="G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260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Заріччя'!K58</f>
        <v>В44-51</v>
      </c>
      <c r="B4" s="72"/>
      <c r="C4" s="2" t="str">
        <f>'GPS точки Заріччя'!L2</f>
        <v>88-5(44)</v>
      </c>
      <c r="D4" s="51" t="str">
        <f>'GPS точки Заріччя'!L58</f>
        <v>156,48</v>
      </c>
      <c r="E4" s="52" t="str">
        <f>'GPS точки Заріччя'!R58</f>
        <v>154,39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53">
        <v>2.1</v>
      </c>
      <c r="C8" s="15">
        <v>100</v>
      </c>
      <c r="D8" s="65" t="s">
        <v>238</v>
      </c>
      <c r="E8" s="65"/>
      <c r="F8" s="3"/>
    </row>
    <row r="9" spans="1:9" ht="15">
      <c r="A9" s="15">
        <v>2</v>
      </c>
      <c r="B9" s="15"/>
      <c r="C9" s="15">
        <v>32</v>
      </c>
      <c r="D9" s="67" t="s">
        <v>261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237</v>
      </c>
      <c r="B18" s="15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238</v>
      </c>
      <c r="B22" s="15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32</v>
      </c>
      <c r="C27" s="16" t="s">
        <v>231</v>
      </c>
      <c r="D27" s="65" t="s">
        <v>233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46</vt:i4>
      </vt:variant>
    </vt:vector>
  </HeadingPairs>
  <TitlesOfParts>
    <vt:vector size="71" baseType="lpstr">
      <vt:lpstr>GPS точки Заріччя</vt:lpstr>
      <vt:lpstr>44-140-53</vt:lpstr>
      <vt:lpstr>44-140-51Е</vt:lpstr>
      <vt:lpstr>44-140-51Д</vt:lpstr>
      <vt:lpstr>44-140-51Г</vt:lpstr>
      <vt:lpstr>44-140-51В</vt:lpstr>
      <vt:lpstr>44-140-51Б</vt:lpstr>
      <vt:lpstr>44-140-51А</vt:lpstr>
      <vt:lpstr>44-140-51</vt:lpstr>
      <vt:lpstr>44-140-50</vt:lpstr>
      <vt:lpstr>44-140-49</vt:lpstr>
      <vt:lpstr>44-140-48</vt:lpstr>
      <vt:lpstr>44-140-47А</vt:lpstr>
      <vt:lpstr>44-140-47</vt:lpstr>
      <vt:lpstr>44-140-46</vt:lpstr>
      <vt:lpstr>44-140-44</vt:lpstr>
      <vt:lpstr>44-140-44а</vt:lpstr>
      <vt:lpstr>44-140-30А</vt:lpstr>
      <vt:lpstr>44-140-52</vt:lpstr>
      <vt:lpstr>В</vt:lpstr>
      <vt:lpstr>44-140-53А</vt:lpstr>
      <vt:lpstr>44-140-53Б</vt:lpstr>
      <vt:lpstr>44-140-53В</vt:lpstr>
      <vt:lpstr>44-140-53Г</vt:lpstr>
      <vt:lpstr>Лист3</vt:lpstr>
      <vt:lpstr>'44-140-30А'!_GoBack</vt:lpstr>
      <vt:lpstr>'44-140-44'!_GoBack</vt:lpstr>
      <vt:lpstr>'44-140-44а'!_GoBack</vt:lpstr>
      <vt:lpstr>'44-140-46'!_GoBack</vt:lpstr>
      <vt:lpstr>'44-140-47'!_GoBack</vt:lpstr>
      <vt:lpstr>'44-140-47А'!_GoBack</vt:lpstr>
      <vt:lpstr>'44-140-48'!_GoBack</vt:lpstr>
      <vt:lpstr>'44-140-49'!_GoBack</vt:lpstr>
      <vt:lpstr>'44-140-50'!_GoBack</vt:lpstr>
      <vt:lpstr>'44-140-51'!_GoBack</vt:lpstr>
      <vt:lpstr>'44-140-51А'!_GoBack</vt:lpstr>
      <vt:lpstr>'44-140-51Б'!_GoBack</vt:lpstr>
      <vt:lpstr>'44-140-51В'!_GoBack</vt:lpstr>
      <vt:lpstr>'44-140-51Г'!_GoBack</vt:lpstr>
      <vt:lpstr>'44-140-51Д'!_GoBack</vt:lpstr>
      <vt:lpstr>'44-140-51Е'!_GoBack</vt:lpstr>
      <vt:lpstr>'44-140-52'!_GoBack</vt:lpstr>
      <vt:lpstr>'44-140-53'!_GoBack</vt:lpstr>
      <vt:lpstr>'44-140-53А'!_GoBack</vt:lpstr>
      <vt:lpstr>'44-140-53Б'!_GoBack</vt:lpstr>
      <vt:lpstr>'44-140-53В'!_GoBack</vt:lpstr>
      <vt:lpstr>'44-140-53Г'!_GoBack</vt:lpstr>
      <vt:lpstr>В!_GoBack</vt:lpstr>
      <vt:lpstr>'44-140-30А'!Область_печати</vt:lpstr>
      <vt:lpstr>'44-140-44'!Область_печати</vt:lpstr>
      <vt:lpstr>'44-140-44а'!Область_печати</vt:lpstr>
      <vt:lpstr>'44-140-46'!Область_печати</vt:lpstr>
      <vt:lpstr>'44-140-47'!Область_печати</vt:lpstr>
      <vt:lpstr>'44-140-47А'!Область_печати</vt:lpstr>
      <vt:lpstr>'44-140-48'!Область_печати</vt:lpstr>
      <vt:lpstr>'44-140-49'!Область_печати</vt:lpstr>
      <vt:lpstr>'44-140-50'!Область_печати</vt:lpstr>
      <vt:lpstr>'44-140-51'!Область_печати</vt:lpstr>
      <vt:lpstr>'44-140-51А'!Область_печати</vt:lpstr>
      <vt:lpstr>'44-140-51Б'!Область_печати</vt:lpstr>
      <vt:lpstr>'44-140-51В'!Область_печати</vt:lpstr>
      <vt:lpstr>'44-140-51Г'!Область_печати</vt:lpstr>
      <vt:lpstr>'44-140-51Д'!Область_печати</vt:lpstr>
      <vt:lpstr>'44-140-51Е'!Область_печати</vt:lpstr>
      <vt:lpstr>'44-140-52'!Область_печати</vt:lpstr>
      <vt:lpstr>'44-140-53'!Область_печати</vt:lpstr>
      <vt:lpstr>'44-140-53А'!Область_печати</vt:lpstr>
      <vt:lpstr>'44-140-53Б'!Область_печати</vt:lpstr>
      <vt:lpstr>'44-140-53В'!Область_печати</vt:lpstr>
      <vt:lpstr>'44-140-53Г'!Область_печати</vt:lpstr>
      <vt:lpstr>В!Область_печати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2014-03-06T14:29:12Z</cp:lastPrinted>
  <dcterms:created xsi:type="dcterms:W3CDTF">2013-10-13T14:53:49Z</dcterms:created>
  <dcterms:modified xsi:type="dcterms:W3CDTF">2014-05-08T08:25:39Z</dcterms:modified>
</cp:coreProperties>
</file>